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7.xml" ContentType="application/vnd.openxmlformats-officedocument.drawing+xml"/>
  <Override PartName="/xl/ctrlProps/ctrlProp71.xml" ContentType="application/vnd.ms-excel.controlproperties+xml"/>
  <Override PartName="/xl/ctrlProps/ctrlProp72.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66925"/>
  <mc:AlternateContent xmlns:mc="http://schemas.openxmlformats.org/markup-compatibility/2006">
    <mc:Choice Requires="x15">
      <x15ac:absPath xmlns:x15ac="http://schemas.microsoft.com/office/spreadsheetml/2010/11/ac" url="https://tourismemontreal.sharepoint.com/sites/Programmesdaide/Shared Documents/EPRTNT/2022-2025/Gabarits/Formulaires/"/>
    </mc:Choice>
  </mc:AlternateContent>
  <xr:revisionPtr revIDLastSave="74" documentId="8_{F413E46E-6923-4E85-865D-25C89179BBDF}" xr6:coauthVersionLast="47" xr6:coauthVersionMax="47" xr10:uidLastSave="{685EEE2F-C4B8-4969-961A-A646D9298C51}"/>
  <workbookProtection workbookAlgorithmName="SHA-512" workbookHashValue="VBq3+ZCLvCLLrziImMESqqAn7iEx3YQj7mdb9QTR3tb9Dw0z8+X7NzihoCsKaR5LDMy2xLmL9l/2/hbeirGBrA==" workbookSaltValue="n4grL+u9/vtiVgYx1hDJPA==" workbookSpinCount="100000" lockStructure="1"/>
  <bookViews>
    <workbookView xWindow="-28920" yWindow="-120" windowWidth="29040" windowHeight="15840" tabRatio="967" activeTab="8"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Tendances et DD" sheetId="25" r:id="rId7"/>
    <sheet name="Échéancier " sheetId="18" r:id="rId8"/>
    <sheet name="Signature et autorisation" sheetId="30" r:id="rId9"/>
    <sheet name="Analyse financière" sheetId="35" state="hidden" r:id="rId10"/>
    <sheet name="Analyse financière (2)" sheetId="24" state="hidden" r:id="rId11"/>
    <sheet name="Développement durable" sheetId="26" state="hidden" r:id="rId12"/>
    <sheet name="Recommandation ATR" sheetId="20" state="hidden" r:id="rId13"/>
    <sheet name="Info pour compilation" sheetId="36" state="hidden" r:id="rId14"/>
    <sheet name="Menu déroulant" sheetId="2" state="hidden" r:id="rId15"/>
  </sheets>
  <externalReferences>
    <externalReference r:id="rId16"/>
    <externalReference r:id="rId17"/>
    <externalReference r:id="rId18"/>
  </externalReferences>
  <definedNames>
    <definedName name="_Hlk101377456" localSheetId="3">'Sommaire projet'!$G$6</definedName>
    <definedName name="AEQ" localSheetId="9">'Menu déroulant'!$G$3:$G$5</definedName>
    <definedName name="AEQ" localSheetId="13">'[1]Menu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9">'Menu déroulant'!#REF!</definedName>
    <definedName name="Circonscription" localSheetId="13">'[1]Menu déroulant'!$BA$2:$BA$127</definedName>
    <definedName name="Circonscription">'Menu déroulant'!$BB$2:$BB$127</definedName>
    <definedName name="ClientèleHQ" localSheetId="9">'Menu déroulant'!$Q$2:$Q$4</definedName>
    <definedName name="ClientèleHQ" localSheetId="13">'[1]Menu déroulant'!$Q$2:$Q$4</definedName>
    <definedName name="ClientèleHQ">'Menu déroulant'!$Q$2:$Q$4</definedName>
    <definedName name="Clientèlesvisées" localSheetId="9">'Menu déroulant'!$AE$2:$AE$10</definedName>
    <definedName name="Clientèlesvisées" localSheetId="13">'[1]Menu déroulant'!$AE$2:$AE$10</definedName>
    <definedName name="Clientèlesvisées">'Menu déroulant'!$AE$2:$AE$10</definedName>
    <definedName name="Contrat" localSheetId="9">'Menu déroulant'!$I$3:$I$5</definedName>
    <definedName name="Contrat" localSheetId="13">'[1]Menu déroulant'!$I$3:$I$5</definedName>
    <definedName name="Contrat">'Menu déroulant'!$I$3:$I$5</definedName>
    <definedName name="coût">'Menu déroulant'!$W$8</definedName>
    <definedName name="Égalité" localSheetId="9">'Menu déroulant'!$K$3:$K$5</definedName>
    <definedName name="Égalité" localSheetId="13">'[1]Menu déroulant'!$K$3:$K$5</definedName>
    <definedName name="Égalité">'Menu déroulant'!$K$3:$K$5</definedName>
    <definedName name="Financement">'Menu déroulant'!$T$2:$T$28</definedName>
    <definedName name="Innovation" localSheetId="9">'Menu déroulant'!$Z$2:$Z$7</definedName>
    <definedName name="Innovation" localSheetId="13">'[1]Menu déroulant'!$Z$2:$Z$7</definedName>
    <definedName name="Innovation">'Menu déroulant'!$Z$2:$Z$7</definedName>
    <definedName name="MCC" localSheetId="9">'Menu déroulant'!$J$3:$J$6</definedName>
    <definedName name="MCC" localSheetId="13">'[1]Menu déroulant'!$J$3:$J$6</definedName>
    <definedName name="MCC">'Menu déroulant'!$J$3:$J$6</definedName>
    <definedName name="MRC" localSheetId="13">'[1]Menu déroulant'!$AX$2:$AX$90</definedName>
    <definedName name="MRC">'Menu déroulant'!$AY$2:$AY$90</definedName>
    <definedName name="Municipalité" localSheetId="9">'Menu déroulant'!$U$2:$U$1179</definedName>
    <definedName name="Municipalité" localSheetId="13">'[1]Menu déroulant'!$U$2:$U$1168</definedName>
    <definedName name="Municipalité">'Menu déroulant'!$U$2:$U$1179</definedName>
    <definedName name="Objectif" localSheetId="9">'Menu déroulant'!$AB$2:$AB$14</definedName>
    <definedName name="Objectif" localSheetId="13">'[1]Menu déroulant'!$AB$2:$AB$13</definedName>
    <definedName name="Objectif">'Menu déroulant'!$AB$2:$AB$14</definedName>
    <definedName name="OuiNon" localSheetId="9">'Menu déroulant'!$E$3:$E$5</definedName>
    <definedName name="OuiNon" localSheetId="13">'[1]Menu déroulant'!$E$3:$E$5</definedName>
    <definedName name="OuiNon">'Menu déroulant'!$E$3:$E$5</definedName>
    <definedName name="OuiNonNA">'Menu déroulant'!$E$9:$E$11</definedName>
    <definedName name="Print_Area" localSheetId="2">Demandeur!$A$1:$L$34</definedName>
    <definedName name="Produits" localSheetId="9">'Menu déroulant'!$X$2:$X$42</definedName>
    <definedName name="Produits" localSheetId="13">'[1]Menu déroulant'!$X$2:$X$42</definedName>
    <definedName name="Produits">'Menu déroulant'!$X$2:$X$42</definedName>
    <definedName name="RégionAdm" localSheetId="9">'Menu déroulant'!$V$2:$V$18</definedName>
    <definedName name="RégionAdm" localSheetId="13">'[1]Menu déroulant'!$V$2:$V$18</definedName>
    <definedName name="RégionAdm">'Menu déroulant'!$V$2:$V$18</definedName>
    <definedName name="Régiontouristique" localSheetId="9">'Menu déroulant'!$W$2:$W$23</definedName>
    <definedName name="Régiontouristique" localSheetId="13">'[1]Menu déroulant'!$W$2:$W$23</definedName>
    <definedName name="Régiontouristique">'Menu déroulant'!$W$2:$W$23</definedName>
    <definedName name="Sourcefinancement" localSheetId="9">'Menu déroulant'!$T$2:$T$25</definedName>
    <definedName name="Sourcefinancement" localSheetId="13">'[1]Menu déroulant'!$T$2:$T$25</definedName>
    <definedName name="Sourcefinancement">'Menu déroulant'!$T$2:$T$25</definedName>
    <definedName name="Statutfinancement" localSheetId="9">'Menu déroulant'!$R$3:$R$6</definedName>
    <definedName name="Statutfinancement" localSheetId="13">'[1]Menu déroulant'!$R$3:$R$6</definedName>
    <definedName name="Statutfinancement">'Menu déroulant'!$R$3:$R$6</definedName>
    <definedName name="Statutlégal" localSheetId="9">'Menu déroulant'!$A$3:$A$11</definedName>
    <definedName name="Statutlégal" localSheetId="13">'[1]Menu déroulant'!$A$3:$A$11</definedName>
    <definedName name="Statutlégal">'Menu déroulant'!$A$3:$A$11</definedName>
    <definedName name="TauxhorsQcRégion" localSheetId="13">'[1]Menu déroulant'!$AV$3:$AV$24</definedName>
    <definedName name="TauxhorsQcRégion">'Menu déroulant'!$AW$3:$AW$24</definedName>
    <definedName name="TDurable">'Menu déroulant'!$AD$2:$AD$9</definedName>
    <definedName name="Typefinancement" localSheetId="9">'Menu déroulant'!$S$2:$S$15</definedName>
    <definedName name="Typefinancement" localSheetId="13">'[1]Menu déroulant'!$S$2:$S$15</definedName>
    <definedName name="Typefinancement">'Menu déroulant'!$S$2:$S$15</definedName>
    <definedName name="TypeToursime" localSheetId="9">'Menu déroulant'!$AC$2:$AC$13</definedName>
    <definedName name="TypeToursime" localSheetId="13">'[1]Menu déroulant'!$AC$2:$AC$13</definedName>
    <definedName name="TypeToursime">'Menu déroulant'!$AC$2:$AC$13</definedName>
    <definedName name="Ventilationdép" localSheetId="13">'[1]Menu déroulant'!$AI$2:$AI$43</definedName>
    <definedName name="Ventilationdép">'Menu déroulant'!$AI$2:$AI$60</definedName>
    <definedName name="_xlnm.Print_Area" localSheetId="0">'Admissibilité demandeur '!$B$1:$G$14</definedName>
    <definedName name="_xlnm.Print_Area" localSheetId="1">'Admissibilité projet'!$C$1:$D$28</definedName>
    <definedName name="_xlnm.Print_Area" localSheetId="9">'Analyse financière'!$A$1:$F$19</definedName>
    <definedName name="_xlnm.Print_Area" localSheetId="10">'Analyse financière (2)'!$A$1:$L$79</definedName>
    <definedName name="_xlnm.Print_Area" localSheetId="2">Demandeur!$B$1:$M$52</definedName>
    <definedName name="_xlnm.Print_Area" localSheetId="11">'Développement durable'!$A$1:$F$26</definedName>
    <definedName name="_xlnm.Print_Area" localSheetId="7">'Échéancier '!$B$1:$F$19</definedName>
    <definedName name="_xlnm.Print_Area" localSheetId="4">'Montage financier'!$B$1:$F$47</definedName>
    <definedName name="_xlnm.Print_Area" localSheetId="5">'Objectif et innovation'!$B$1:$C$57</definedName>
    <definedName name="_xlnm.Print_Area" localSheetId="12">'Recommandation ATR'!$A$1:$F$36</definedName>
    <definedName name="_xlnm.Print_Area" localSheetId="8">'Signature et autorisation'!$B$1:$H$24</definedName>
    <definedName name="_xlnm.Print_Area" localSheetId="3">'Sommaire projet'!$B$1:$C$39</definedName>
    <definedName name="_xlnm.Print_Area" localSheetId="6">'Tendances et DD'!$B$1:$D$69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6" l="1"/>
  <c r="D8" i="36"/>
  <c r="C8" i="36"/>
  <c r="B8" i="36"/>
  <c r="A8" i="36"/>
  <c r="BB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J16" i="14"/>
  <c r="J12" i="14" l="1"/>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20" i="26"/>
  <c r="D21" i="26"/>
  <c r="D22" i="26"/>
  <c r="D23" i="26"/>
  <c r="D24" i="26"/>
  <c r="D25" i="26"/>
  <c r="D19" i="26"/>
  <c r="D16" i="26"/>
  <c r="D15" i="26"/>
  <c r="D12" i="26"/>
  <c r="D11" i="26"/>
  <c r="D10" i="26"/>
  <c r="D7" i="26"/>
  <c r="D6" i="26"/>
  <c r="D5" i="26"/>
  <c r="J15" i="14" l="1"/>
  <c r="J14" i="14"/>
  <c r="J13" i="14"/>
  <c r="J11" i="14"/>
  <c r="J10" i="14"/>
  <c r="K22" i="14" l="1"/>
  <c r="K23" i="14"/>
  <c r="K24" i="14"/>
  <c r="K25" i="14"/>
  <c r="K26" i="14"/>
  <c r="K27" i="14"/>
  <c r="K28" i="14"/>
  <c r="K29" i="14"/>
  <c r="K30" i="14"/>
  <c r="K21" i="14"/>
  <c r="F12" i="24" l="1"/>
  <c r="N32" i="14"/>
  <c r="J7" i="24" l="1"/>
  <c r="E41" i="24" s="1"/>
  <c r="J6" i="24"/>
  <c r="J12" i="24"/>
  <c r="J13" i="24"/>
  <c r="I41" i="24" s="1"/>
  <c r="J11" i="24"/>
  <c r="E50" i="24" s="1"/>
  <c r="F13" i="24"/>
  <c r="F11" i="24"/>
  <c r="F7" i="24"/>
  <c r="F6" i="24"/>
  <c r="I50" i="24" l="1"/>
  <c r="G6" i="24"/>
  <c r="E26" i="24" s="1"/>
  <c r="G11" i="24"/>
  <c r="I26" i="24" s="1"/>
  <c r="N17" i="14" l="1"/>
  <c r="M32" i="14"/>
  <c r="L56" i="14" s="1"/>
  <c r="N56" i="14" s="1"/>
  <c r="J22" i="14"/>
  <c r="J23" i="14"/>
  <c r="J24" i="14"/>
  <c r="J25" i="14"/>
  <c r="J26" i="14"/>
  <c r="J27" i="14"/>
  <c r="J28" i="14"/>
  <c r="J29" i="14"/>
  <c r="J30" i="14"/>
  <c r="J21" i="14"/>
  <c r="L32" i="14"/>
  <c r="F17" i="14"/>
  <c r="M17" i="14"/>
  <c r="F32" i="14"/>
  <c r="L42" i="14" l="1"/>
  <c r="L41" i="14"/>
  <c r="L40" i="14"/>
  <c r="L49" i="14" s="1"/>
  <c r="L44" i="14"/>
  <c r="L45" i="14" s="1"/>
  <c r="L57" i="14"/>
  <c r="N57" i="14" s="1"/>
  <c r="N58" i="14" s="1"/>
  <c r="N5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21"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3" authorId="0" shapeId="0" xr:uid="{E429D61E-6A80-4B45-B05D-E6851C03E213}">
      <text>
        <r>
          <rPr>
            <sz val="9"/>
            <color indexed="81"/>
            <rFont val="Tahoma"/>
            <family val="2"/>
          </rPr>
          <t xml:space="preserve">* Pour un projet d'attrait numérique, se référer à la catégorie "Attraits, activités et équipements";
** Pour un projet d'analyse de besoins, se référer à la catégorie "Études et services-conseils". 
</t>
        </r>
      </text>
    </comment>
    <comment ref="H27" authorId="0" shapeId="0" xr:uid="{D5663034-F418-4102-A1B9-39916AEB695D}">
      <text>
        <r>
          <rPr>
            <sz val="9"/>
            <color rgb="FF000000"/>
            <rFont val="Tahoma"/>
            <family val="2"/>
          </rPr>
          <t>Le nombre d'employés peut être validé à l'onglet Emploi et achalandage</t>
        </r>
      </text>
    </comment>
    <comment ref="G36" authorId="0" shapeId="0" xr:uid="{565AF226-04BD-4F4C-A8DA-886EC019349B}">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4"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2"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46"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2" authorId="0" shapeId="0" xr:uid="{B69061C7-1100-4795-A9DD-F108429DC0CD}">
      <text>
        <r>
          <rPr>
            <b/>
            <sz val="9"/>
            <color indexed="81"/>
            <rFont val="Tahoma"/>
            <family val="2"/>
          </rPr>
          <t>À réaliser si l'ampleur du projet le justifie, à la discrétion de l'ATR.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 authorId="0" shapeId="0" xr:uid="{4D3707EF-596C-4074-B032-2A4612207A0A}">
      <text>
        <r>
          <rPr>
            <b/>
            <sz val="9"/>
            <color indexed="81"/>
            <rFont val="Tahoma"/>
            <family val="2"/>
          </rPr>
          <t xml:space="preserve">À réaliser si l'ampleur du projet le justifie.
</t>
        </r>
      </text>
    </commen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<sst xmlns="http://schemas.openxmlformats.org/spreadsheetml/2006/main" count="2282" uniqueCount="2058">
  <si>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</si>
  <si>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</si>
  <si>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</si>
  <si>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</si>
  <si>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</si>
  <si>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</si>
  <si>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</si>
  <si>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</si>
  <si>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</si>
  <si>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</si>
  <si>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</si>
  <si>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</si>
  <si>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</si>
  <si>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</si>
  <si>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</si>
  <si>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</si>
  <si>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</si>
  <si>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</si>
  <si>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</si>
  <si>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</si>
  <si>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</si>
  <si>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</si>
  <si>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</si>
  <si>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</si>
  <si>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</si>
  <si>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</si>
  <si>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</si>
  <si>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</si>
  <si>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</si>
  <si>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</si>
  <si>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</si>
  <si>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</si>
  <si>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</si>
  <si>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</si>
  <si>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</si>
  <si>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</si>
  <si>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</si>
  <si>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</si>
  <si>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</si>
  <si>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</si>
  <si>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</si>
  <si>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</si>
  <si>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</si>
  <si>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</si>
  <si>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</si>
  <si>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</si>
  <si>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</si>
  <si>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</si>
  <si>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</si>
  <si>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</si>
  <si>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</si>
  <si>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</si>
  <si>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</si>
  <si>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</si>
  <si>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</si>
  <si>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</si>
  <si>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</si>
  <si>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</si>
  <si>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</si>
  <si>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</si>
  <si>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</si>
  <si>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</si>
  <si>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</si>
  <si>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</si>
  <si>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</si>
  <si>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</si>
  <si>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</si>
  <si>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</si>
  <si>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</si>
  <si>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</si>
  <si>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</si>
  <si>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</si>
  <si>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</si>
  <si>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</si>
  <si>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</si>
  <si>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</si>
  <si>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</si>
  <si>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</si>
  <si>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</si>
  <si>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</si>
  <si>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</si>
  <si>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</si>
  <si>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</si>
  <si>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</si>
  <si>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</si>
  <si>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</si>
  <si>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</si>
  <si>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</si>
  <si>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</si>
  <si>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</si>
  <si>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</si>
  <si>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</si>
  <si>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</si>
  <si>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</si>
  <si>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</si>
  <si>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</si>
  <si>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</si>
  <si>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</si>
  <si>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</si>
  <si>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</si>
  <si>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</si>
  <si>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</si>
  <si>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</si>
  <si>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</si>
  <si>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</si>
  <si>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</si>
  <si>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</si>
  <si>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</si>
  <si>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</si>
  <si>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</si>
  <si>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</si>
  <si>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</si>
  <si>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</si>
  <si>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</si>
  <si>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</si>
  <si>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</si>
  <si>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</si>
  <si>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</si>
  <si>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</si>
  <si>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</si>
  <si>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</si>
  <si>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</si>
  <si>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</si>
  <si>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</si>
  <si>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</si>
  <si>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</si>
  <si>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</si>
  <si>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</si>
  <si>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</si>
  <si>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</si>
  <si>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</si>
  <si>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</si>
  <si>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</si>
  <si>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</si>
  <si>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</si>
  <si>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</si>
  <si>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</si>
  <si>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</si>
  <si>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</si>
  <si>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</si>
  <si>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</si>
  <si>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</si>
  <si>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</si>
  <si>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</si>
  <si>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</si>
  <si>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</si>
  <si>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</si>
  <si>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</si>
  <si>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</si>
  <si>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</si>
  <si>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</si>
  <si>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</si>
  <si>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</si>
  <si>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</si>
  <si>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</si>
  <si>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</si>
  <si>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</si>
  <si>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</si>
  <si>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</si>
  <si>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</si>
  <si>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</si>
  <si>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</si>
  <si>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</si>
  <si>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</si>
  <si>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</si>
  <si>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</si>
  <si>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</si>
  <si>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</si>
  <si>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</si>
  <si>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</si>
  <si>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</si>
  <si>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</si>
  <si>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</si>
  <si>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</si>
  <si>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</si>
  <si>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</si>
  <si>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</si>
  <si>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</si>
  <si>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</si>
  <si>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</si>
  <si>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</si>
  <si>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</si>
  <si>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</si>
  <si>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</si>
  <si>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</si>
  <si>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</si>
  <si>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</si>
  <si>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</si>
  <si>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</si>
  <si>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</si>
  <si>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</si>
  <si>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</si>
  <si>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</si>
  <si>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</si>
  <si>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</si>
  <si>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</si>
  <si>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</si>
  <si>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</si>
  <si>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</si>
  <si>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</si>
  <si>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</si>
  <si>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</si>
  <si>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</si>
  <si>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</si>
  <si>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</si>
  <si>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</si>
  <si>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</si>
  <si>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</si>
  <si>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</si>
  <si>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</si>
  <si>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</si>
  <si>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</si>
  <si>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</si>
  <si>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</si>
  <si>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</si>
  <si>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</si>
  <si>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</si>
  <si>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</si>
  <si>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</si>
  <si>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</si>
  <si>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</si>
  <si>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</si>
  <si>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</si>
  <si>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</si>
  <si>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</si>
  <si>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</si>
  <si>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</si>
  <si>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</si>
  <si>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</si>
  <si>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</si>
  <si>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</si>
  <si>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</si>
  <si>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</si>
  <si>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</si>
  <si>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</si>
  <si>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</si>
  <si>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</si>
  <si>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</si>
  <si>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</si>
  <si>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</si>
  <si>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</si>
  <si>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</si>
  <si>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</si>
  <si>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</si>
  <si>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</si>
  <si>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</si>
  <si>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</si>
  <si>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</si>
  <si>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</si>
  <si>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</si>
  <si>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</si>
  <si>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</si>
  <si>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</si>
  <si>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</si>
  <si>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</si>
  <si>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</si>
  <si>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</si>
  <si>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</si>
  <si>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</si>
  <si>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</si>
  <si>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</si>
  <si>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</si>
  <si>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</si>
  <si>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</si>
  <si>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</si>
  <si>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</si>
  <si>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</si>
  <si>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</si>
  <si>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</si>
  <si>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</si>
  <si>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</si>
  <si>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</si>
  <si>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</si>
  <si>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</si>
  <si>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</si>
  <si>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</si>
  <si>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</si>
  <si>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</si>
  <si>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</si>
  <si>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</si>
  <si>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</si>
  <si>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</si>
  <si>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</si>
  <si>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</si>
  <si>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</si>
  <si>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</si>
  <si>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</si>
  <si>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</si>
  <si>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</si>
  <si>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</si>
  <si>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</si>
  <si>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</si>
  <si>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</si>
  <si>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</si>
  <si>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</si>
  <si>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</si>
  <si>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</si>
  <si>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</si>
  <si>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</si>
  <si>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</si>
  <si>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</si>
  <si>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</si>
  <si>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</si>
  <si>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</si>
  <si>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</si>
  <si>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</si>
  <si>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</si>
  <si>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</si>
  <si>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</si>
  <si>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</si>
  <si>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</si>
  <si>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</si>
  <si>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</si>
  <si>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</si>
  <si>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</si>
  <si>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</si>
  <si>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</si>
  <si>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</si>
  <si>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</si>
  <si>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</si>
  <si>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</si>
  <si>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</si>
  <si>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</si>
  <si>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</si>
  <si>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</si>
  <si>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</si>
  <si>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</si>
  <si>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</si>
  <si>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</si>
  <si>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</si>
  <si>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</si>
  <si>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</si>
  <si>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</si>
  <si>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</si>
  <si>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</si>
  <si>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</si>
  <si>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</si>
  <si>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</si>
  <si>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</si>
  <si>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</si>
  <si>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</si>
  <si>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</si>
  <si>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</si>
  <si>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</si>
  <si>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</si>
  <si>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</si>
  <si>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</si>
  <si>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</si>
  <si>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</si>
  <si>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</si>
  <si>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</si>
  <si>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</si>
  <si>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</si>
  <si>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</si>
  <si>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</si>
  <si>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</si>
  <si>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</si>
  <si>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</si>
  <si>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</si>
  <si>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</si>
  <si>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</si>
  <si>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</si>
  <si>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</si>
  <si>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</si>
  <si>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</si>
  <si>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</si>
  <si>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</si>
  <si>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</si>
  <si>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</si>
  <si>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</si>
  <si>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</si>
  <si>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</si>
  <si>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</si>
  <si>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</si>
  <si>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</si>
  <si>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</si>
  <si>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</si>
  <si>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</si>
  <si>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</si>
  <si>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</si>
  <si>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</si>
  <si>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</si>
  <si>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</si>
  <si>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</si>
  <si>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</si>
  <si>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</si>
  <si>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</si>
  <si>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</si>
  <si>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</si>
  <si>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</si>
  <si>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</si>
  <si>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</si>
  <si>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</si>
  <si>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</si>
  <si>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</si>
  <si>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</si>
  <si>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</si>
  <si>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</si>
  <si>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</si>
  <si>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</si>
  <si>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</si>
  <si>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</si>
  <si>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</si>
  <si>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</si>
  <si>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</si>
  <si>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</si>
  <si>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</si>
  <si>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</si>
  <si>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</si>
  <si>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</si>
  <si>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</si>
  <si>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</si>
  <si>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</si>
  <si>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</si>
  <si>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</si>
  <si>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</si>
  <si>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</si>
  <si>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</si>
  <si>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</si>
  <si>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</si>
  <si>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</si>
  <si>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</si>
  <si>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</si>
  <si>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</si>
  <si>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</si>
  <si>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</si>
  <si>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</si>
  <si>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</si>
  <si>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</si>
  <si>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</si>
  <si>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</si>
  <si>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</si>
  <si>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</si>
  <si>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</si>
  <si>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</si>
  <si>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</si>
  <si>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</si>
  <si>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</si>
  <si>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</si>
  <si>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</si>
  <si>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</si>
  <si>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</si>
  <si>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</si>
  <si>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</si>
  <si>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</si>
  <si>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</si>
  <si>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</si>
  <si>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</si>
  <si>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</si>
  <si>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</si>
  <si>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</si>
  <si>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</si>
  <si>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</si>
  <si>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</si>
  <si>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</si>
  <si>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</si>
  <si>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</si>
  <si>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</si>
  <si>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</si>
  <si>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</si>
  <si>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</si>
  <si>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</si>
  <si>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</si>
  <si>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</si>
  <si>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</si>
  <si>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</si>
  <si>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</si>
  <si>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</si>
  <si>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</si>
  <si>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</si>
  <si>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</si>
  <si>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</si>
  <si>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</si>
  <si>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</si>
  <si>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</si>
  <si>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</si>
  <si>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</si>
  <si>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</si>
  <si>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</si>
  <si>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</si>
  <si>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</si>
  <si>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</si>
  <si>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</si>
  <si>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</si>
  <si>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</si>
  <si>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</si>
  <si>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</si>
  <si>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</si>
  <si>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</si>
  <si>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</si>
  <si>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</si>
  <si>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</si>
  <si>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</si>
  <si>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</si>
  <si>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</si>
  <si>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</si>
  <si>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</si>
  <si>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</si>
  <si>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</si>
  <si>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</si>
  <si>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</si>
  <si>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</si>
  <si>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</si>
  <si>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</si>
  <si>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</si>
  <si>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</si>
  <si>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</si>
  <si>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</si>
  <si>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</si>
  <si>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</si>
  <si>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</si>
  <si>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</si>
  <si>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</si>
  <si>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</si>
  <si>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</si>
  <si>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</si>
  <si>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</si>
  <si>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</si>
  <si>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</si>
  <si>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</si>
  <si>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</si>
  <si>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</si>
  <si>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</si>
  <si>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</si>
  <si>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</si>
  <si>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</si>
  <si>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</si>
  <si>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</si>
  <si>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</si>
  <si>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</si>
  <si>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</si>
  <si>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</si>
  <si>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</si>
  <si>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</si>
  <si>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</si>
  <si>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</si>
  <si>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</si>
  <si>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</si>
  <si>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</si>
  <si>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</si>
  <si>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</si>
  <si>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</si>
  <si>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</si>
  <si>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</si>
  <si>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</si>
  <si>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</si>
  <si>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</si>
  <si>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</si>
  <si>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</si>
  <si>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</si>
  <si>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</si>
  <si>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</si>
  <si>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</si>
  <si>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</si>
  <si>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</si>
  <si>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</si>
  <si>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</si>
  <si>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</si>
  <si>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</si>
  <si>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</si>
  <si>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</si>
  <si>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</si>
  <si>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</si>
  <si>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</si>
  <si>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</si>
  <si>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</si>
  <si>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</si>
  <si>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</si>
  <si>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</si>
  <si>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</si>
  <si>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</si>
  <si>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</si>
  <si>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</si>
  <si>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</si>
  <si>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</si>
  <si>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</si>
  <si>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</si>
  <si>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</si>
  <si>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</si>
  <si>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</si>
  <si>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</si>
  <si>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</si>
  <si>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</si>
  <si>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</si>
  <si>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</si>
  <si>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</si>
  <si>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</si>
  <si>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</si>
  <si>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</si>
  <si>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</si>
  <si>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</si>
  <si>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</si>
  <si>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</si>
  <si>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</si>
  <si>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</si>
  <si>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</si>
  <si>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</si>
  <si>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</si>
  <si>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</si>
  <si>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</si>
  <si>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</si>
  <si>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</si>
  <si>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</si>
  <si>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</si>
  <si>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</si>
  <si>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</si>
  <si>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</si>
  <si>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</si>
  <si>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</si>
  <si>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</si>
  <si>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</si>
  <si>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</si>
  <si>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</si>
  <si>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</si>
  <si>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</si>
  <si>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</si>
  <si>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</si>
  <si>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</si>
  <si>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</si>
  <si>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</si>
  <si>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</si>
  <si>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</si>
  <si>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</si>
  <si>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</si>
  <si>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</si>
  <si>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</si>
  <si>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</si>
  <si>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</si>
  <si>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</si>
  <si>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</si>
  <si>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</si>
  <si>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</si>
  <si>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</si>
  <si>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</si>
  <si>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</si>
  <si>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</si>
  <si>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</si>
  <si>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</si>
  <si>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</si>
  <si>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</si>
  <si>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</si>
  <si>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</si>
  <si>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</si>
  <si>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</si>
  <si>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</si>
  <si>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</si>
  <si>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</si>
  <si>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</si>
  <si>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</si>
  <si>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</si>
  <si>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</si>
  <si>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</si>
  <si>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</si>
  <si>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</si>
  <si>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</si>
  <si>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</si>
  <si>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</si>
  <si>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</si>
  <si>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</si>
  <si>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</si>
  <si>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</si>
  <si>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</si>
  <si>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</si>
  <si>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</si>
  <si>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</si>
  <si>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</si>
  <si>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</si>
  <si>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</si>
  <si>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</si>
  <si>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</si>
  <si>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</si>
  <si>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</si>
  <si>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</si>
  <si>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</si>
  <si>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</si>
  <si>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</si>
  <si>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</si>
  <si>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</si>
  <si>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</si>
  <si>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</si>
  <si>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</si>
  <si>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</si>
  <si>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</si>
  <si>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</si>
  <si>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</si>
  <si>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</si>
  <si>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</si>
  <si>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</si>
  <si>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</si>
  <si>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</si>
  <si>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</si>
  <si>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</si>
  <si>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</si>
  <si>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</si>
  <si>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</si>
  <si>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</si>
  <si>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</si>
  <si>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</si>
  <si>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</si>
  <si>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</si>
  <si>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</si>
  <si>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</si>
  <si>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</si>
  <si>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</si>
  <si>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</si>
  <si>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</si>
  <si>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</si>
  <si>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</si>
  <si>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</si>
  <si>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</si>
  <si>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</si>
  <si>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</si>
  <si>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</si>
  <si>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</si>
  <si>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</si>
  <si>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</si>
  <si>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</si>
  <si>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</si>
  <si>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</si>
  <si>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</si>
  <si>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</si>
  <si>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</si>
  <si>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</si>
  <si>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</si>
  <si>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</si>
  <si>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</si>
  <si>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</si>
  <si>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</si>
  <si>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</si>
  <si>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</si>
  <si>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</si>
  <si>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</si>
  <si>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</si>
  <si>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</si>
  <si>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</si>
  <si>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</si>
  <si>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</si>
  <si>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</si>
  <si>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</si>
  <si>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</si>
  <si>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</si>
  <si>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</si>
  <si>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</si>
  <si>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</si>
  <si>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</si>
  <si>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</si>
  <si>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</si>
  <si>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</si>
  <si>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</si>
  <si>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</si>
  <si>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</si>
  <si>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</si>
  <si>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</si>
  <si>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</si>
  <si>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</si>
  <si>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</si>
  <si>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</si>
  <si>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</si>
  <si>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</si>
  <si>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</si>
  <si>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</si>
  <si>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</si>
  <si>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</si>
  <si>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</si>
  <si>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</si>
  <si>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</si>
  <si>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</si>
  <si>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</si>
  <si>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</si>
  <si>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</si>
  <si>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</si>
  <si>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</si>
  <si>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</si>
  <si>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</si>
  <si>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</si>
  <si>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</si>
  <si>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</si>
  <si>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</si>
  <si>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</si>
  <si>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</si>
  <si>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</si>
  <si>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</si>
  <si>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</si>
  <si>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</si>
  <si>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</si>
  <si>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</si>
  <si>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</si>
  <si>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</si>
  <si>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</si>
  <si>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</si>
  <si>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</si>
  <si>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</si>
  <si>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</si>
  <si>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</si>
  <si>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</si>
  <si>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</si>
  <si>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</si>
  <si>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</si>
  <si>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</si>
  <si>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</si>
  <si>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</si>
  <si>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</si>
  <si>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</si>
  <si>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</si>
  <si>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</si>
  <si>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</si>
  <si>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</si>
  <si>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</si>
  <si>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</si>
  <si>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</si>
  <si>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</si>
  <si>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</si>
  <si>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</si>
  <si>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</si>
  <si>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</si>
  <si>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</si>
  <si>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</si>
  <si>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</si>
  <si>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</si>
  <si>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</si>
  <si>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</si>
  <si>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</si>
  <si>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</si>
  <si>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</si>
  <si>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</si>
  <si>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</si>
  <si>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</si>
  <si>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</si>
  <si>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</si>
  <si>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</si>
  <si>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</si>
  <si>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</si>
  <si>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</si>
  <si>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</si>
  <si>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</si>
  <si>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</si>
  <si>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</si>
  <si>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</si>
  <si>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</si>
  <si>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</si>
  <si>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</si>
  <si>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</si>
  <si>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</si>
  <si>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</si>
  <si>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</si>
  <si>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</si>
  <si>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</si>
  <si>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</si>
  <si>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</si>
  <si>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</si>
  <si>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</si>
  <si>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</si>
  <si>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</si>
  <si>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</si>
  <si>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</si>
  <si>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</si>
  <si>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</si>
  <si>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</si>
  <si>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</si>
  <si>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</si>
  <si>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</si>
  <si>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</si>
  <si>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</si>
  <si>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</si>
  <si>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</si>
  <si>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</si>
  <si>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</si>
  <si>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</si>
  <si>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</si>
  <si>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</si>
  <si>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</si>
  <si>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</si>
  <si>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</si>
  <si>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</si>
  <si>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</si>
  <si>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</si>
  <si>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</si>
  <si>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</si>
  <si>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</si>
  <si>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</si>
  <si>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</si>
  <si>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</si>
  <si>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</si>
  <si>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</si>
  <si>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</si>
  <si>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</si>
  <si>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</si>
  <si>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</si>
  <si>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</si>
  <si>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</si>
  <si>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</si>
  <si>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</si>
  <si>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</si>
  <si>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</si>
  <si>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</si>
  <si>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</si>
  <si>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</si>
  <si>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</si>
  <si>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</si>
  <si>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</si>
  <si>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</si>
  <si>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</si>
  <si>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</si>
  <si>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</si>
  <si>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</si>
  <si>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</si>
  <si>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</si>
  <si>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</si>
  <si>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</si>
  <si>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</si>
  <si>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</si>
  <si>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</si>
  <si>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</si>
  <si>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</si>
  <si>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</si>
  <si>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</si>
  <si>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</si>
  <si>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</si>
  <si>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</si>
  <si>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</si>
  <si>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</si>
  <si>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</si>
  <si>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</si>
  <si>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</si>
  <si>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</si>
  <si>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</si>
  <si>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</si>
  <si>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</si>
  <si>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</si>
  <si>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</si>
  <si>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</si>
  <si>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</si>
  <si>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</si>
  <si>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</si>
  <si>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</si>
  <si>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</si>
  <si>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</si>
  <si>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</si>
  <si>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</si>
  <si>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</si>
  <si>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</si>
  <si>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</si>
  <si>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</si>
  <si>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</si>
  <si>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</si>
  <si>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</si>
  <si>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</si>
  <si>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</si>
  <si>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</si>
  <si>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</si>
  <si>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</si>
  <si>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</si>
  <si>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</si>
  <si>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</si>
  <si>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</si>
  <si>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</si>
  <si>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</si>
  <si>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</si>
  <si>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</si>
  <si>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</si>
  <si>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</si>
  <si>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</si>
  <si>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</si>
  <si>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</si>
  <si>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</si>
  <si>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</si>
  <si>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</si>
  <si>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</si>
  <si>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</si>
  <si>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</si>
  <si>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</si>
  <si>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</si>
  <si>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</si>
  <si>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</si>
  <si>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</si>
  <si>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</si>
  <si>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</si>
  <si>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</si>
  <si>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</si>
  <si>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</si>
  <si>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</si>
  <si>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</si>
  <si>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</si>
  <si>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</si>
  <si>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</si>
  <si>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</si>
  <si>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</si>
  <si>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</si>
  <si>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</si>
  <si>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</si>
  <si>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</si>
  <si>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</si>
  <si>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</si>
  <si>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</si>
  <si>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</si>
  <si>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</si>
  <si>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</si>
  <si>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</si>
  <si>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</si>
  <si>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</si>
  <si>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</si>
  <si>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</si>
  <si>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</si>
  <si>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</si>
  <si>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</si>
  <si>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</si>
  <si>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</si>
  <si>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</si>
  <si>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</si>
  <si>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</si>
  <si>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</si>
  <si>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</si>
  <si>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</si>
  <si>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</si>
  <si>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</si>
  <si>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</si>
  <si>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</si>
  <si>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</si>
  <si>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</si>
  <si>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</si>
  <si>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</si>
  <si>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</si>
  <si>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</si>
  <si>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</si>
  <si>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</si>
  <si>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</si>
  <si>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</si>
  <si>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</si>
  <si>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</si>
  <si>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</si>
  <si>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</si>
  <si>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</si>
  <si>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</si>
  <si>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</si>
  <si>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</si>
  <si>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</si>
  <si>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</si>
  <si>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</si>
  <si>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</si>
  <si>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</si>
  <si>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</si>
  <si>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</si>
  <si>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</si>
  <si>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</si>
  <si>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</si>
  <si>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</si>
  <si>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</si>
  <si>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</si>
  <si>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</si>
  <si>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</si>
  <si>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</si>
  <si>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</si>
  <si>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</si>
  <si>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</si>
  <si>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</si>
  <si>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</si>
  <si>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</si>
  <si>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</si>
  <si>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</si>
  <si>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</si>
  <si>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</si>
  <si>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</si>
  <si>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</si>
  <si>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</si>
  <si>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</si>
  <si>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</si>
  <si>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</si>
  <si>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</si>
  <si>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</si>
  <si>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</si>
  <si>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</si>
  <si>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</si>
  <si>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</si>
  <si>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</si>
  <si>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</si>
  <si>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</si>
  <si>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</si>
  <si>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</si>
  <si>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</si>
  <si>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</si>
  <si>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</si>
  <si>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</si>
  <si>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</si>
  <si>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</si>
  <si>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</si>
  <si>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</si>
  <si>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</si>
  <si>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</si>
  <si>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</si>
  <si>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</si>
  <si>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</si>
  <si>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</si>
  <si>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</si>
  <si>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</si>
  <si>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</si>
  <si>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</si>
  <si>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</si>
  <si>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</si>
  <si>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</si>
  <si>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</si>
  <si>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</si>
  <si>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</si>
  <si>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</si>
  <si>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</si>
  <si>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</si>
  <si>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</si>
  <si>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</si>
  <si>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</si>
  <si>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</si>
  <si>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</si>
  <si>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</si>
  <si>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</si>
  <si>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</si>
  <si>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</si>
  <si>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</si>
  <si>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</si>
  <si>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</si>
  <si>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</si>
  <si>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</si>
  <si>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</si>
  <si>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</si>
  <si>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</si>
  <si>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</si>
  <si>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</si>
  <si>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</si>
  <si>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</si>
  <si>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</si>
  <si>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</si>
  <si>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</si>
  <si>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</si>
  <si>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</si>
  <si>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</si>
  <si>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</si>
  <si>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</si>
  <si>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</si>
  <si>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</si>
  <si>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</si>
  <si>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</si>
  <si>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</si>
  <si>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</si>
  <si>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</si>
  <si>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</si>
  <si>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</si>
  <si>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</si>
  <si>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</si>
  <si>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</si>
  <si>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</si>
  <si>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</si>
  <si>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</si>
  <si>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</si>
  <si>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</si>
  <si>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</si>
  <si>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</si>
  <si>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</si>
  <si>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</si>
  <si>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</si>
  <si>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</si>
  <si>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</si>
  <si>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</si>
  <si>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</si>
  <si>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</si>
  <si>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</si>
  <si>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</si>
  <si>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</si>
  <si>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</si>
  <si>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</si>
  <si>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</si>
  <si>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</si>
  <si>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</si>
  <si>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</si>
  <si>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</si>
  <si>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</si>
  <si>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</si>
  <si>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</si>
  <si>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</si>
  <si>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</si>
  <si>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</si>
  <si>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</si>
  <si>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</si>
  <si>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</si>
  <si>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</si>
  <si>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</si>
  <si>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</si>
  <si>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</si>
  <si>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</si>
  <si>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</si>
  <si>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</si>
  <si>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</si>
  <si>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</si>
  <si>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</si>
  <si>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</si>
  <si>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</si>
  <si>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</si>
  <si>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</si>
  <si>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</si>
  <si>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</si>
  <si>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</si>
  <si>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</si>
  <si>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</si>
  <si>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</si>
  <si>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</si>
  <si>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</si>
  <si>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</si>
  <si>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</si>
  <si>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</si>
  <si>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</si>
  <si>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</si>
  <si>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</si>
  <si>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</si>
  <si>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</si>
  <si>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</si>
  <si>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</si>
  <si>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</si>
  <si>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</si>
  <si>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</si>
  <si>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</si>
  <si>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</si>
  <si>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</si>
  <si>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</si>
  <si>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</si>
  <si>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</si>
  <si>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</si>
  <si>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</si>
  <si>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</si>
  <si>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</si>
  <si>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</si>
  <si>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</si>
  <si>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</si>
  <si>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</si>
  <si>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</si>
  <si>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</si>
  <si>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</si>
  <si>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</si>
  <si>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</si>
  <si>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</si>
  <si>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</si>
  <si>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</si>
  <si>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</si>
  <si>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</si>
  <si>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</si>
  <si>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</si>
  <si>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</si>
  <si>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</si>
  <si>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</si>
  <si>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</si>
  <si>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</si>
  <si>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</si>
  <si>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</si>
  <si>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</si>
  <si>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</si>
  <si>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</si>
  <si>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</si>
  <si>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</si>
  <si>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</si>
  <si>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</si>
  <si>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</si>
  <si>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</si>
  <si>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</si>
  <si>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</si>
  <si>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</si>
  <si>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</si>
  <si>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</si>
  <si>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</si>
  <si>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</si>
  <si>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</si>
  <si>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</si>
  <si>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</si>
  <si>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</si>
  <si>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</si>
  <si>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</si>
  <si>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</si>
  <si>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</si>
  <si>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</si>
  <si>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</si>
  <si>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Total</t>
  </si>
  <si>
    <t>États-Unis</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</si>
  <si>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</si>
  <si>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</si>
  <si>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</si>
  <si>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</si>
  <si>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</si>
  <si>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</si>
  <si>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</si>
  <si>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</si>
  <si>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</si>
  <si>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</si>
  <si>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</si>
  <si>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</si>
  <si>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</si>
  <si>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</si>
  <si>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</si>
  <si>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</si>
  <si>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</si>
  <si>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</si>
  <si>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</si>
  <si>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</si>
  <si>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</si>
  <si>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</si>
  <si>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</si>
  <si>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</si>
  <si>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</si>
  <si>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</si>
  <si>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</si>
  <si>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</si>
  <si>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</si>
  <si>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</si>
  <si>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</si>
  <si>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</si>
  <si>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</si>
  <si>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</si>
  <si>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</si>
  <si>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</si>
  <si>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</si>
  <si>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</si>
  <si>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</si>
  <si>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</si>
  <si>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</si>
  <si>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</si>
  <si>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</si>
  <si>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</si>
  <si>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</si>
  <si>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</si>
  <si>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</si>
  <si>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</si>
  <si>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</si>
  <si>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</si>
  <si>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 xml:space="preserve">3. Autres priorités régionales </t>
  </si>
  <si>
    <t>À ajouter</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</si>
  <si>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</si>
  <si>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</si>
  <si>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</si>
  <si>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</si>
  <si>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</si>
  <si>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</si>
  <si>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</si>
  <si>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</si>
  <si>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</si>
  <si>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</si>
  <si>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</si>
  <si>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</si>
  <si>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</si>
  <si>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</si>
  <si>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</si>
  <si>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</si>
  <si>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</si>
  <si>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</si>
  <si>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</si>
  <si>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</si>
  <si>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</si>
  <si>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</si>
  <si>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</si>
  <si>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</si>
  <si>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</si>
  <si>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</si>
  <si>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</si>
  <si>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</si>
  <si>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</si>
  <si>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</si>
  <si>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</si>
  <si>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</si>
  <si>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</si>
  <si>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</si>
  <si>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</si>
  <si>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</si>
  <si>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</si>
  <si>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</si>
  <si>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</si>
  <si>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</si>
  <si>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</si>
  <si>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</si>
  <si>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</si>
  <si>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</si>
  <si>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</si>
  <si>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</si>
  <si>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</si>
  <si>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</si>
  <si>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</si>
  <si>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</si>
  <si>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</si>
  <si>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</si>
  <si>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</si>
  <si>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</si>
  <si>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</si>
  <si>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</si>
  <si>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</si>
  <si>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</si>
  <si>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</si>
  <si>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</si>
  <si>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</si>
  <si>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</si>
  <si>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</si>
  <si>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</si>
  <si>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</si>
  <si>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</si>
  <si>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</si>
  <si>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</si>
  <si>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</si>
  <si>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</si>
  <si>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</si>
  <si>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</si>
  <si>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</si>
  <si>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</si>
  <si>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</si>
  <si>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</si>
  <si>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</si>
  <si>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</si>
  <si>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</si>
  <si>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</si>
  <si>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</si>
  <si>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</si>
  <si>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</si>
  <si>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</si>
  <si>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</si>
  <si>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</si>
  <si>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</si>
  <si>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</si>
  <si>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</si>
  <si>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</si>
  <si>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</si>
  <si>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</si>
  <si>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</si>
  <si>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</si>
  <si>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</si>
  <si>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</si>
  <si>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</si>
  <si>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</si>
  <si>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</si>
  <si>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</si>
  <si>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Volume des touristes</t>
  </si>
  <si>
    <t>Reste du Canada</t>
  </si>
  <si>
    <t>Autres pays</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</si>
  <si>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</si>
  <si>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</si>
  <si>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</si>
  <si>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</si>
  <si>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</si>
  <si>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</si>
  <si>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</si>
  <si>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</si>
  <si>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</si>
  <si>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</si>
  <si>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</si>
  <si>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</si>
  <si>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</si>
  <si>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</si>
  <si>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</si>
  <si>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</si>
  <si>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</si>
  <si>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</si>
  <si>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</si>
  <si>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</si>
  <si>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</si>
  <si>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</si>
  <si>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</si>
  <si>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</si>
  <si>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</si>
  <si>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</si>
  <si>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</si>
  <si>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</si>
  <si>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</si>
  <si>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</si>
  <si>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</si>
  <si>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</si>
  <si>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</si>
  <si>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</si>
  <si>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</si>
  <si>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</si>
  <si>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</si>
  <si>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</si>
  <si>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</si>
  <si>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</si>
  <si>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</si>
  <si>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</si>
  <si>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</si>
  <si>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</si>
  <si>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</si>
  <si>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</si>
  <si>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</si>
  <si>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</si>
  <si>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</si>
  <si>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</si>
  <si>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</si>
  <si>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</si>
  <si>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</si>
  <si>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</si>
  <si>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</si>
  <si>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</si>
  <si>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</si>
  <si>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</si>
  <si>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</si>
  <si>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</si>
  <si>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</si>
  <si>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</si>
  <si>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</si>
  <si>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</si>
  <si>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</si>
  <si>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</si>
  <si>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</si>
  <si>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</si>
  <si>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</si>
  <si>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</si>
  <si>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</si>
  <si>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</si>
  <si>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</si>
  <si>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</si>
  <si>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</si>
  <si>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</si>
  <si>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</si>
  <si>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</si>
  <si>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</si>
  <si>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</si>
  <si>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</si>
  <si>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</si>
  <si>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</si>
  <si>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</si>
  <si>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</si>
  <si>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</si>
  <si>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</si>
  <si>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</si>
  <si>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</si>
  <si>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</si>
  <si>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</si>
  <si>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</si>
  <si>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</si>
  <si>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</si>
  <si>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</si>
  <si>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</si>
  <si>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</si>
  <si>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</si>
  <si>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</si>
  <si>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</si>
  <si>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</si>
  <si>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</si>
  <si>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</si>
  <si>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</si>
  <si>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</si>
  <si>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</si>
  <si>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</si>
  <si>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</si>
  <si>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</si>
  <si>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</si>
  <si>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</si>
  <si>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</si>
  <si>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</si>
  <si>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</si>
  <si>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</si>
  <si>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 xml:space="preserve">Tendance principale : </t>
  </si>
  <si>
    <t>Tendance secondaire :</t>
  </si>
  <si>
    <t xml:space="preserve">Le projet constitue un apport significatif au développement de cette tendance priorisée dans la région. </t>
  </si>
  <si>
    <t xml:space="preserve">Commentaires : </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</si>
  <si>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</si>
  <si>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</si>
  <si>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</si>
  <si>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</si>
  <si>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</si>
  <si>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</si>
  <si>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</si>
  <si>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</si>
  <si>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</si>
  <si>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</si>
  <si>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</si>
  <si>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</si>
  <si>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</si>
  <si>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</si>
  <si>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</si>
  <si>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</si>
  <si>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</si>
  <si>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</si>
  <si>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</si>
  <si>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</si>
  <si>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</si>
  <si>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</si>
  <si>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</si>
  <si>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</si>
  <si>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</si>
  <si>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</si>
  <si>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</si>
  <si>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</si>
  <si>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</si>
  <si>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</si>
  <si>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</si>
  <si>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</si>
  <si>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</si>
  <si>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</si>
  <si>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</si>
  <si>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</si>
  <si>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</si>
  <si>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</si>
  <si>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</si>
  <si>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</si>
  <si>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</si>
  <si>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</si>
  <si>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</si>
  <si>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</si>
  <si>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</si>
  <si>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</si>
  <si>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</si>
  <si>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</si>
  <si>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</si>
  <si>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</si>
  <si>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</si>
  <si>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</si>
  <si>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</si>
  <si>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</si>
  <si>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</si>
  <si>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</si>
  <si>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</si>
  <si>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</si>
  <si>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</si>
  <si>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</si>
  <si>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</si>
  <si>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</si>
  <si>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</si>
  <si>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</si>
  <si>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</si>
  <si>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</si>
  <si>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</si>
  <si>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</si>
  <si>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</si>
  <si>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</si>
  <si>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</si>
  <si>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</si>
  <si>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</si>
  <si>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</si>
  <si>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</si>
  <si>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</si>
  <si>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</si>
  <si>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</si>
  <si>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</si>
  <si>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</si>
  <si>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</si>
  <si>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</si>
  <si>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</si>
  <si>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</si>
  <si>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</si>
  <si>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</si>
  <si>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</si>
  <si>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</si>
  <si>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</si>
  <si>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</si>
  <si>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</si>
  <si>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</si>
  <si>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</si>
  <si>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</si>
  <si>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</si>
  <si>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</si>
  <si>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</si>
  <si>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</si>
  <si>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</si>
  <si>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</si>
  <si>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</si>
  <si>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</si>
  <si>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</si>
  <si>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</si>
  <si>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L’organisation a bénéficié ou bénéficie de l’accompagnement d’un expert ou d’un partenaire dans sa démarche de développement durable.</t>
  </si>
  <si>
    <t>Études – Étude technique (plans et devis)</t>
  </si>
  <si>
    <t>Études – Autre</t>
  </si>
  <si>
    <t>Immobilisation – Acquisition de technologies, de logiciels ou de progiciels</t>
  </si>
  <si>
    <t>Immobilisation – Équipements</t>
  </si>
  <si>
    <t>Immobilisation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</si>
  <si>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</si>
  <si>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</si>
  <si>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</si>
  <si>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</si>
  <si>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</si>
  <si>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</si>
  <si>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Frais d'administration</t>
  </si>
  <si>
    <t>Autres dépenses – Frais de déplacement</t>
  </si>
  <si>
    <t>Autres dépenses – Frais de financement</t>
  </si>
  <si>
    <t>Autres dépenses – Intérêts</t>
  </si>
  <si>
    <t>Autres dépenses – Permis</t>
  </si>
  <si>
    <t>Autres dépenses – Taxes non remboursables</t>
  </si>
  <si>
    <t>Autres dépenses – Taxes remboursables</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</si>
  <si>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</si>
  <si>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</si>
  <si>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</si>
  <si>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</si>
  <si>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</si>
  <si>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</si>
  <si>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</si>
  <si>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</si>
  <si>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</si>
  <si>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</si>
  <si>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</si>
  <si>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</si>
  <si>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</si>
  <si>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 xml:space="preserve">Le projet se terminera-t-il dans un délai de 24 mois suivant la lettre d’annonce de l’aide financière? </t>
  </si>
  <si>
    <t>Disposez-vous des documents exigés pour le dépôt de la demande ?</t>
  </si>
  <si>
    <t>Résolution du conseil d’administration (ou l’équivalent) mandatant le signataire de la demande d’aide financière à ce programme et tout document pertinent à la demande.</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</si>
  <si>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</si>
  <si>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</si>
  <si>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</si>
  <si>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</si>
  <si>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</si>
  <si>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</si>
  <si>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</si>
  <si>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</si>
  <si>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</si>
  <si>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</si>
  <si>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</si>
  <si>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</si>
  <si>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</si>
  <si>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</si>
  <si>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</si>
  <si>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</si>
  <si>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</si>
  <si>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</si>
  <si>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</si>
  <si>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</si>
  <si>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</si>
  <si>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</si>
  <si>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</si>
  <si>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</si>
  <si>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</si>
  <si>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</si>
  <si>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</si>
  <si>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</si>
  <si>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</si>
  <si>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</si>
  <si>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</si>
  <si>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</si>
  <si>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</si>
  <si>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</si>
  <si>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</si>
  <si>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</si>
  <si>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</si>
  <si>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</si>
  <si>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</si>
  <si>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</si>
  <si>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</si>
  <si>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</si>
  <si>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</si>
  <si>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</si>
  <si>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</si>
  <si>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</si>
  <si>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</si>
  <si>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</si>
  <si>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</si>
  <si>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</si>
  <si>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</si>
  <si>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</si>
  <si>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</si>
  <si>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</si>
  <si>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L’aide financière demandée est égale ou inférieure à l’aide maximale possible de XX XXX $.</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</si>
  <si>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</si>
  <si>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</si>
  <si>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</si>
  <si>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</si>
  <si>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</si>
  <si>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</si>
  <si>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</si>
  <si>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</si>
  <si>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</si>
  <si>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</si>
  <si>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</si>
  <si>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</si>
  <si>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EPRTNT – ANALYSE ATR</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</si>
  <si>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</si>
  <si>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</si>
  <si>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</si>
  <si>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</si>
  <si>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</si>
  <si>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</si>
  <si>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</si>
  <si>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</si>
  <si>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</si>
  <si>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</si>
  <si>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</si>
  <si>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</si>
  <si>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</si>
  <si>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</si>
  <si>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</si>
  <si>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</si>
  <si>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</si>
  <si>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</si>
  <si>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</si>
  <si>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 xml:space="preserve">Le projet a-t-il été élaboré avec le soutien d’une ATR, d’une ATS ou d’une autre organisation? </t>
  </si>
  <si>
    <t>Nommez les organisations :</t>
  </si>
  <si>
    <t>Précisez les services reçus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</si>
  <si>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</si>
  <si>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</si>
  <si>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</si>
  <si>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</si>
  <si>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</si>
  <si>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</si>
  <si>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</si>
  <si>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</si>
  <si>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</si>
  <si>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</si>
  <si>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</si>
  <si>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</si>
  <si>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</si>
  <si>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</si>
  <si>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</si>
  <si>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</si>
  <si>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</si>
  <si>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</si>
  <si>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</si>
  <si>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</si>
  <si>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</si>
  <si>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</si>
  <si>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</si>
  <si>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</si>
  <si>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</si>
  <si>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</si>
  <si>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</si>
  <si>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</si>
  <si>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</si>
  <si>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</si>
  <si>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</si>
  <si>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</si>
  <si>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</si>
  <si>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</si>
  <si>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</si>
  <si>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</si>
  <si>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</si>
  <si>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</si>
  <si>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</si>
  <si>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</si>
  <si>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</si>
  <si>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</si>
  <si>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</si>
  <si>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</si>
  <si>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</si>
  <si>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</si>
  <si>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</si>
  <si>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</si>
  <si>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</si>
  <si>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</si>
  <si>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</si>
  <si>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</si>
  <si>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</si>
  <si>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</si>
  <si>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</si>
  <si>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</si>
  <si>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</si>
  <si>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</si>
  <si>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</si>
  <si>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</si>
  <si>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</si>
  <si>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</si>
  <si>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</si>
  <si>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</si>
  <si>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</si>
  <si>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</si>
  <si>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</si>
  <si>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</si>
  <si>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</si>
  <si>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</si>
  <si>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</si>
  <si>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</si>
  <si>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</si>
  <si>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</si>
  <si>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</si>
  <si>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</si>
  <si>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</si>
  <si>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</si>
  <si>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</si>
  <si>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</si>
  <si>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</si>
  <si>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</si>
  <si>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</si>
  <si>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</si>
  <si>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</si>
  <si>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</si>
  <si>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</si>
  <si>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</si>
  <si>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</si>
  <si>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</si>
  <si>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</si>
  <si>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</si>
  <si>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</si>
  <si>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</si>
  <si>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</si>
  <si>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</si>
  <si>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</si>
  <si>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</si>
  <si>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</si>
  <si>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</si>
  <si>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</si>
  <si>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</si>
  <si>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</si>
  <si>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</si>
  <si>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</si>
  <si>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</si>
  <si>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</si>
  <si>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</si>
  <si>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</si>
  <si>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</si>
  <si>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</si>
  <si>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</si>
  <si>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</si>
  <si>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</si>
  <si>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</si>
  <si>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</si>
  <si>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</si>
  <si>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</si>
  <si>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</si>
  <si>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</si>
  <si>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</si>
  <si>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</si>
  <si>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</si>
  <si>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</si>
  <si>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</si>
  <si>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</si>
  <si>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</si>
  <si>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</si>
  <si>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</si>
  <si>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</si>
  <si>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</si>
  <si>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</si>
  <si>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</si>
  <si>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</si>
  <si>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</si>
  <si>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</si>
  <si>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</si>
  <si>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</si>
  <si>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</si>
  <si>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</si>
  <si>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</si>
  <si>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</si>
  <si>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</si>
  <si>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</si>
  <si>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</si>
  <si>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</si>
  <si>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</si>
  <si>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Si une aide financière est consentie au projet, les documents suivants seront requis pour obtenir le dernier versement à la fin du projet : </t>
  </si>
  <si>
    <t xml:space="preserve">Deuxième versement: </t>
  </si>
  <si>
    <t xml:space="preserve">Premier versement: </t>
  </si>
  <si>
    <t xml:space="preserve">Pour une aide financière  de: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</si>
  <si>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</si>
  <si>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</si>
  <si>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États financiers des deux (2) dernières années et états financiers intérimaires les plus récents de l’organisation. 
***Non requis, pour les entreprises en démarrage, les entités municipales et les communautés ou nations autochtones.</t>
  </si>
  <si>
    <t>Plan d’affaires complet du projet</t>
  </si>
  <si>
    <t>Le projet correspond-il à la définition des projets admissibles des deux catégorie ci-dessous?
• un projet de développement numérique d'une entreprise permettant d'augmenter les interactions virtuelles ou numériques avec les clients tout en ayant à coeur l'expérience client;
• un projet de mise en place d'applications numériques (borne de paiement, carte virtuelle, système de réservation, borne d'accueil, robot pou livraison, etc.).</t>
  </si>
  <si>
    <t>Optimiser la gestion des opérations de l'entreprise;</t>
  </si>
  <si>
    <t>Améliorer la relation avec la clientèle et bonifier l'expérience client;</t>
  </si>
  <si>
    <t>Autre (précisez):</t>
  </si>
  <si>
    <r>
      <t xml:space="preserve">États financiers prévisionnels sur trois (3) ans de l’organisation à la suite de la réalisation du projet </t>
    </r>
    <r>
      <rPr>
        <i/>
        <sz val="11"/>
        <rFont val="Calibri"/>
        <family val="2"/>
        <scheme val="minor"/>
      </rPr>
      <t>à la discrétion de l'ATR, selon l'envergure du projet</t>
    </r>
  </si>
  <si>
    <t>Ressources humaines - Salaire dédié au projet</t>
  </si>
  <si>
    <t>Ressources humaines - Frais généraux dédié au projet</t>
  </si>
  <si>
    <t>4.</t>
  </si>
  <si>
    <r>
      <t xml:space="preserve">Une organisation faisant partie des trois catégories suivantes n’est pas admissible à l’EPRTNT :
</t>
    </r>
    <r>
      <rPr>
        <sz val="11"/>
        <rFont val="Calibri (Corps)"/>
      </rPr>
      <t>–</t>
    </r>
    <r>
      <rPr>
        <sz val="11"/>
        <rFont val="Calibri"/>
        <family val="2"/>
        <scheme val="minor"/>
      </rPr>
      <t xml:space="preserve"> Une société d’État, un ministère ou un organisme du gouvernement du Québec ou du Canada; 
</t>
    </r>
    <r>
      <rPr>
        <sz val="11"/>
        <rFont val="Calibri (Corps)"/>
      </rPr>
      <t>–</t>
    </r>
    <r>
      <rPr>
        <sz val="11"/>
        <rFont val="Calibri"/>
        <family val="2"/>
        <scheme val="minor"/>
      </rPr>
      <t xml:space="preserve"> Une organisation répertoriée non conforme au processus de francisation de l’Office québécois de la langue française; 
</t>
    </r>
    <r>
      <rPr>
        <sz val="11"/>
        <rFont val="Calibri (Corps)"/>
      </rPr>
      <t>–</t>
    </r>
    <r>
      <rPr>
        <sz val="11"/>
        <rFont val="Calibri"/>
        <family val="2"/>
        <scheme val="minor"/>
      </rPr>
      <t xml:space="preserve"> Une organisation inscrite au Registre des entreprises non admissibles aux contrats publics.
Votre organisation est-elle admissible à l’EPRTNT?
</t>
    </r>
  </si>
  <si>
    <t>EPRTNT – Développement numérique d’une entreprise</t>
  </si>
  <si>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</si>
  <si>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</si>
  <si>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</si>
  <si>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Le projet permettra-t-il de </t>
    </r>
    <r>
      <rPr>
        <sz val="11"/>
        <rFont val="Calibri (Corps)"/>
      </rPr>
      <t>bonifier la</t>
    </r>
    <r>
      <rPr>
        <sz val="11"/>
        <rFont val="Calibri"/>
        <family val="2"/>
        <scheme val="minor"/>
      </rPr>
      <t xml:space="preserve"> qualité de la visite?</t>
    </r>
  </si>
  <si>
    <r>
      <t xml:space="preserve">Le projet permettra-t-il de prolonger </t>
    </r>
    <r>
      <rPr>
        <sz val="11"/>
        <rFont val="Calibri (Corps)"/>
      </rPr>
      <t>l’</t>
    </r>
    <r>
      <rPr>
        <sz val="11"/>
        <rFont val="Calibri"/>
        <family val="2"/>
        <scheme val="minor"/>
      </rPr>
      <t>expérience touristique du visiteur avant et après sa visite?</t>
    </r>
  </si>
  <si>
    <r>
      <t>Le projet permettra-t-il de</t>
    </r>
    <r>
      <rPr>
        <sz val="11"/>
        <rFont val="Calibri (Corps)"/>
      </rPr>
      <t xml:space="preserve"> bonifier la </t>
    </r>
    <r>
      <rPr>
        <sz val="11"/>
        <rFont val="Calibri"/>
        <family val="2"/>
        <scheme val="minor"/>
      </rPr>
      <t>qualité de la visite?</t>
    </r>
  </si>
  <si>
    <r>
      <t xml:space="preserve">Le projet permettra-t-il de prolonger </t>
    </r>
    <r>
      <rPr>
        <sz val="11"/>
        <rFont val="Calibri (Corps)"/>
      </rPr>
      <t>l’expérience</t>
    </r>
    <r>
      <rPr>
        <sz val="11"/>
        <rFont val="Calibri"/>
        <family val="2"/>
        <scheme val="minor"/>
      </rPr>
      <t xml:space="preserve"> touristique du visiteur avant et après sa visite? 
</t>
    </r>
  </si>
  <si>
    <r>
      <t xml:space="preserve">EPRTNT </t>
    </r>
    <r>
      <rPr>
        <sz val="18"/>
        <color theme="3"/>
        <rFont val="Calibri Light (En-têtes)"/>
      </rPr>
      <t>–</t>
    </r>
    <r>
      <rPr>
        <sz val="18"/>
        <color theme="3"/>
        <rFont val="Calibri Light"/>
        <family val="2"/>
        <scheme val="major"/>
      </rPr>
      <t xml:space="preserve"> Développement numérique d’une entreprise</t>
    </r>
  </si>
  <si>
    <t>États financiers prévisionnels sur trois (3) ans de l’organisation à la suite de la réalisation du projet (selon l'envergure du projet).</t>
  </si>
  <si>
    <r>
      <t xml:space="preserve">Aucune aide financière ne sera accordée à une entreprise si la </t>
    </r>
    <r>
      <rPr>
        <b/>
        <sz val="11"/>
        <color theme="1"/>
        <rFont val="Calibri"/>
        <family val="2"/>
        <scheme val="minor"/>
      </rPr>
      <t xml:space="preserve">Ministre </t>
    </r>
    <r>
      <rPr>
        <sz val="11"/>
        <color theme="1"/>
        <rFont val="Calibri"/>
        <family val="2"/>
        <scheme val="minor"/>
      </rPr>
      <t xml:space="preserve">finance un projet similaire avec un regroupement d’entreprises sectorielles (ex. une association touristique sectorielle (ATS)).
Est-ce que le projet respecte cette condition? </t>
    </r>
  </si>
  <si>
    <t>Les organisations admissibles à l’EPRNT sont les suivantes : 
– Les entreprises touristiques suivantes : 
     -	Les organismes à but lucratif (OBL),
     -	Les organismes à but non lucratif (OBNL),
     -	Les coopératives;
– Les entités municipales;
– Les communautés et les nations autochtones reconnues par l’Assemblée nationale, ainsi que les organismes et entreprises touristiques autochtones;
– Tout regroupement de ces clientèles.
Votre organisation est-elle admissible à l’EPRTNT?</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</si>
  <si>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</si>
  <si>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</si>
  <si>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</si>
  <si>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</si>
  <si>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</si>
  <si>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</si>
  <si>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</si>
  <si>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</si>
  <si>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</si>
  <si>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</si>
  <si>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</si>
  <si>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</si>
  <si>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</si>
  <si>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</si>
  <si>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</si>
  <si>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</si>
  <si>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</si>
  <si>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</si>
  <si>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</si>
  <si>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</si>
  <si>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</si>
  <si>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</si>
  <si>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</si>
  <si>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</si>
  <si>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</si>
  <si>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</si>
  <si>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</si>
  <si>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</si>
  <si>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</si>
  <si>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</si>
  <si>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</si>
  <si>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</si>
  <si>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</si>
  <si>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</si>
  <si>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</si>
  <si>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</si>
  <si>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</si>
  <si>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</si>
  <si>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</si>
  <si>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</si>
  <si>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</si>
  <si>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</si>
  <si>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</si>
  <si>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</si>
  <si>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</si>
  <si>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</si>
  <si>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</si>
  <si>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</si>
  <si>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</si>
  <si>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</si>
  <si>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</si>
  <si>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</si>
  <si>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</si>
  <si>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</si>
  <si>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</si>
  <si>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</si>
  <si>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</si>
  <si>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</si>
  <si>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</si>
  <si>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</si>
  <si>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</si>
  <si>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</si>
  <si>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</si>
  <si>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</si>
  <si>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</si>
  <si>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</si>
  <si>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</si>
  <si>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</si>
  <si>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</si>
  <si>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</si>
  <si>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</si>
  <si>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</si>
  <si>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</si>
  <si>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</si>
  <si>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</si>
  <si>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</si>
  <si>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</si>
  <si>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</si>
  <si>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</si>
  <si>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</si>
  <si>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</si>
  <si>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</si>
  <si>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</si>
  <si>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</si>
  <si>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</si>
  <si>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</si>
  <si>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</si>
  <si>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</si>
  <si>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</si>
  <si>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</si>
  <si>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 xml:space="preserve">Le projet répond-il aux projets admissibles de la catégorie Développement numérique d’une entreprise? 
• Un projet de développement numérique d’une entreprise permettant d’augmenter les interactions virtuelles ou numériques avec les clients tout en ayant à cœur l’expérience client;
• Un projet de mise en place d’applications numériques (borne de paiement, carte virtuelle, système de réservation, borne d’accueil, robot pour livraison, etc.).
* Pour un projet d’attrait numérique, se référer à la catégorie « Attraits, activités et équipements »;
** Pour un projet d’analyse de besoins, se référer à la catégorie « Études et services-conseils ». </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</si>
  <si>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</si>
  <si>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</si>
  <si>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</si>
  <si>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</si>
  <si>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</si>
  <si>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r>
      <t xml:space="preserve">2e versement à la fin du projet,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r>
      <rPr>
        <b/>
        <sz val="11"/>
        <rFont val="Calibri"/>
        <family val="2"/>
        <scheme val="minor"/>
      </rPr>
      <t xml:space="preserve">50 000 $ à 99 999 $ : </t>
    </r>
    <r>
      <rPr>
        <sz val="11"/>
        <rFont val="Calibri"/>
        <family val="2"/>
        <scheme val="minor"/>
      </rPr>
      <t xml:space="preserve">un rapport de mission d'examen signé par -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r>
      <rPr>
        <b/>
        <sz val="11"/>
        <rFont val="Calibri"/>
        <family val="2"/>
        <scheme val="minor"/>
      </rPr>
      <t xml:space="preserve">49 999 $ et moins : </t>
    </r>
    <r>
      <rPr>
        <sz val="11"/>
        <rFont val="Calibri"/>
        <family val="2"/>
        <scheme val="minor"/>
      </rPr>
      <t xml:space="preserve">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</si>
  <si>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t>Le projet présente-t-il un coût minimum de 35 000 $?</t>
  </si>
  <si>
    <t>Non applicable</t>
  </si>
  <si>
    <r>
      <t xml:space="preserve">Le projet présente un coût minimum de </t>
    </r>
    <r>
      <rPr>
        <u/>
        <sz val="11"/>
        <rFont val="Calibri"/>
        <family val="2"/>
        <scheme val="minor"/>
      </rPr>
      <t>35 000 $</t>
    </r>
    <r>
      <rPr>
        <sz val="11"/>
        <rFont val="Calibri"/>
        <family val="2"/>
        <scheme val="minor"/>
      </rPr>
      <t>.</t>
    </r>
  </si>
  <si>
    <t>l’Association touristique régionale (ATR) de Tourisme Montréal</t>
  </si>
  <si>
    <t>l’ATR Tourisme Montréal,</t>
  </si>
  <si>
    <t>EPRTNT@mtl.org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</si>
</sst>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7" formatCode="#,##0.00\ &quot;$&quot;_);\(#,##0.00\ &quot;$&quot;\)"/>
    <numFmt numFmtId="164" formatCode="_(&quot;$&quot;* #,##0.00_);_(&quot;$&quot;* \(#,##0.00\);_(&quot;$&quot;* &quot;-&quot;??_);_(@_)"/>
    <numFmt numFmtId="165" formatCode="0#&quot; &quot;##&quot; &quot;##&quot; &quot;##&quot; &quot;##"/>
    <numFmt numFmtId="166" formatCode="_ * #,##0_)\ &quot;$&quot;_ ;_ * \(#,##0\)\ &quot;$&quot;_ ;_ * &quot;-&quot;??_)\ &quot;$&quot;_ ;_ @_ "/>
    <numFmt numFmtId="167" formatCode="yyyy/mm/dd;@"/>
    <numFmt numFmtId="168" formatCode="[&gt;=10000000000]#\-###\-###\-###;[&gt;=10000000]\(###\)&quot; &quot;###\-####;000\-0000"/>
    <numFmt numFmtId="169" formatCode="0.0"/>
    <numFmt numFmtId="170" formatCode="_(&quot;$&quot;* #,##0_);_(&quot;$&quot;* \(#,##0\);_(&quot;$&quot;* &quot;-&quot;??_);_(@_)"/>
    <numFmt numFmtId="171" formatCode="0.0000%"/>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sz val="11"/>
      <color rgb="FF0070C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8"/>
      <color theme="3"/>
      <name val="Calibri Light (En-têtes)"/>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9">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right/>
      <top style="thin">
        <color theme="0"/>
      </top>
      <bottom style="thin">
        <color theme="2"/>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right style="thin">
        <color auto="1"/>
      </right>
      <top style="thin">
        <color theme="2"/>
      </top>
      <bottom/>
      <diagonal/>
    </border>
    <border>
      <left style="thin">
        <color auto="1"/>
      </left>
      <right/>
      <top style="thin">
        <color theme="2"/>
      </top>
      <bottom style="thin">
        <color auto="1"/>
      </bottom>
      <diagonal/>
    </border>
    <border>
      <left style="thin">
        <color theme="2"/>
      </left>
      <right/>
      <top style="thin">
        <color theme="2"/>
      </top>
      <bottom style="thin">
        <color auto="1"/>
      </bottom>
      <diagonal/>
    </border>
    <border>
      <left/>
      <right style="thin">
        <color theme="0"/>
      </right>
      <top style="thin">
        <color theme="2"/>
      </top>
      <bottom style="thin">
        <color auto="1"/>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right/>
      <top style="thin">
        <color theme="2"/>
      </top>
      <bottom style="thin">
        <color auto="1"/>
      </bottom>
      <diagonal/>
    </border>
    <border>
      <left style="thin">
        <color theme="2"/>
      </left>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699">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7"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6" fontId="10" fillId="3" borderId="36" xfId="4" applyNumberFormat="1" applyFont="1" applyFill="1" applyBorder="1"/>
    <xf numFmtId="0" fontId="0" fillId="3" borderId="34" xfId="0" applyFill="1" applyBorder="1"/>
    <xf numFmtId="0" fontId="10" fillId="3" borderId="0" xfId="0" applyFont="1" applyFill="1"/>
    <xf numFmtId="166"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0" xfId="0" applyFill="1" applyBorder="1" applyAlignment="1">
      <alignment horizontal="left" vertical="top" wrapText="1"/>
    </xf>
    <xf numFmtId="0" fontId="0" fillId="3" borderId="67" xfId="0" applyFill="1" applyBorder="1"/>
    <xf numFmtId="0" fontId="0" fillId="3" borderId="24" xfId="0" applyFill="1" applyBorder="1"/>
    <xf numFmtId="0" fontId="3" fillId="3" borderId="24"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0" xfId="0" applyFill="1" applyBorder="1" applyAlignment="1">
      <alignment vertical="top"/>
    </xf>
    <xf numFmtId="0" fontId="3" fillId="7" borderId="0" xfId="2" applyFill="1" applyBorder="1" applyAlignment="1">
      <alignment vertical="top" wrapText="1"/>
    </xf>
    <xf numFmtId="0" fontId="0" fillId="3" borderId="39" xfId="0" applyFill="1" applyBorder="1" applyAlignment="1">
      <alignment vertical="top"/>
    </xf>
    <xf numFmtId="0" fontId="11" fillId="0" borderId="0" xfId="0" applyFont="1" applyAlignment="1">
      <alignment vertical="top"/>
    </xf>
    <xf numFmtId="0" fontId="0" fillId="3" borderId="27" xfId="0" applyFill="1" applyBorder="1" applyAlignment="1">
      <alignment vertical="top"/>
    </xf>
    <xf numFmtId="0" fontId="19" fillId="3" borderId="27" xfId="0" applyFont="1" applyFill="1" applyBorder="1" applyAlignment="1">
      <alignment vertical="top"/>
    </xf>
    <xf numFmtId="0" fontId="0" fillId="3" borderId="24" xfId="0" applyFill="1" applyBorder="1" applyAlignment="1">
      <alignment vertical="top"/>
    </xf>
    <xf numFmtId="0" fontId="0" fillId="3" borderId="18"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4" xfId="0" applyFill="1" applyBorder="1" applyAlignment="1">
      <alignment vertical="center"/>
    </xf>
    <xf numFmtId="0" fontId="0" fillId="3" borderId="15" xfId="0" applyFill="1" applyBorder="1" applyAlignment="1">
      <alignment horizontal="left" vertical="top" wrapText="1"/>
    </xf>
    <xf numFmtId="0" fontId="0" fillId="3" borderId="13" xfId="0" applyFill="1" applyBorder="1" applyAlignment="1">
      <alignment horizontal="left" vertical="top" wrapText="1"/>
    </xf>
    <xf numFmtId="0" fontId="2" fillId="0" borderId="0" xfId="1" applyFill="1" applyBorder="1" applyAlignment="1">
      <alignment vertical="top"/>
    </xf>
    <xf numFmtId="0" fontId="3" fillId="3" borderId="19"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6" xfId="2" applyFill="1" applyBorder="1" applyAlignment="1">
      <alignment wrapText="1"/>
    </xf>
    <xf numFmtId="0" fontId="0" fillId="3" borderId="28" xfId="0" applyFill="1" applyBorder="1" applyAlignment="1">
      <alignment horizontal="center" vertical="top" wrapText="1"/>
    </xf>
    <xf numFmtId="0" fontId="0" fillId="3" borderId="39" xfId="0" applyFill="1" applyBorder="1" applyAlignment="1">
      <alignment horizontal="center" vertical="top" wrapText="1"/>
    </xf>
    <xf numFmtId="0" fontId="0" fillId="3" borderId="27" xfId="0" applyFill="1" applyBorder="1" applyAlignment="1">
      <alignment horizontal="center" vertical="top" wrapText="1"/>
    </xf>
    <xf numFmtId="0" fontId="0" fillId="3" borderId="27" xfId="0" applyFill="1" applyBorder="1" applyAlignment="1">
      <alignment horizontal="left" vertical="top" wrapText="1"/>
    </xf>
    <xf numFmtId="0" fontId="23" fillId="3" borderId="0" xfId="2" applyFont="1" applyFill="1" applyBorder="1" applyAlignment="1">
      <alignment horizontal="left" vertical="center" wrapText="1"/>
    </xf>
    <xf numFmtId="0" fontId="0" fillId="3" borderId="44" xfId="0" applyFill="1" applyBorder="1" applyAlignment="1">
      <alignment horizontal="center" vertical="top" wrapText="1"/>
    </xf>
    <xf numFmtId="0" fontId="0" fillId="3" borderId="12" xfId="0" applyFill="1" applyBorder="1" applyAlignment="1">
      <alignment horizontal="center" vertical="top" wrapText="1"/>
    </xf>
    <xf numFmtId="0" fontId="0" fillId="3" borderId="0" xfId="0" applyFill="1" applyAlignment="1">
      <alignment horizontal="left" wrapText="1"/>
    </xf>
    <xf numFmtId="0" fontId="22"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9" xfId="2" applyFont="1" applyFill="1" applyBorder="1" applyAlignment="1">
      <alignment horizontal="center" vertical="center" wrapText="1"/>
    </xf>
    <xf numFmtId="0" fontId="0" fillId="3" borderId="0" xfId="0" applyFill="1" applyAlignment="1" applyProtection="1">
      <alignment vertical="top" wrapText="1"/>
      <protection locked="0"/>
    </xf>
    <xf numFmtId="49" fontId="0" fillId="0" borderId="48" xfId="0" applyNumberFormat="1" applyBorder="1" applyAlignment="1" applyProtection="1">
      <alignment horizontal="left" vertical="top" wrapText="1"/>
      <protection locked="0"/>
    </xf>
    <xf numFmtId="0" fontId="0" fillId="4" borderId="58"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3" fillId="3" borderId="1" xfId="2" applyFill="1" applyAlignment="1">
      <alignment horizontal="left" wrapText="1"/>
    </xf>
    <xf numFmtId="0" fontId="19" fillId="3" borderId="0" xfId="0" applyFont="1" applyFill="1" applyAlignment="1">
      <alignment horizontal="left" vertical="center" wrapText="1"/>
    </xf>
    <xf numFmtId="0" fontId="19" fillId="3" borderId="0" xfId="0" applyFont="1" applyFill="1" applyAlignment="1">
      <alignment vertical="center" wrapText="1"/>
    </xf>
    <xf numFmtId="0" fontId="6" fillId="3" borderId="0" xfId="0" applyFont="1" applyFill="1" applyAlignment="1">
      <alignment horizontal="left" vertical="center" wrapText="1"/>
    </xf>
    <xf numFmtId="0" fontId="6" fillId="3" borderId="15" xfId="0" applyFont="1" applyFill="1" applyBorder="1" applyAlignment="1">
      <alignment horizontal="left" vertical="center" wrapText="1"/>
    </xf>
    <xf numFmtId="0" fontId="0" fillId="3" borderId="75" xfId="0" applyFill="1" applyBorder="1" applyAlignment="1">
      <alignment horizontal="center" vertical="center" wrapText="1"/>
    </xf>
    <xf numFmtId="0" fontId="6" fillId="3" borderId="40" xfId="0" applyFont="1" applyFill="1" applyBorder="1" applyAlignment="1">
      <alignment wrapText="1"/>
    </xf>
    <xf numFmtId="0" fontId="7" fillId="3" borderId="17" xfId="2" applyFont="1" applyFill="1" applyBorder="1" applyAlignment="1">
      <alignment horizontal="center"/>
    </xf>
    <xf numFmtId="0" fontId="7" fillId="3" borderId="17" xfId="2" applyFont="1" applyFill="1" applyBorder="1" applyAlignment="1">
      <alignment horizontal="center" wrapText="1"/>
    </xf>
    <xf numFmtId="0" fontId="14" fillId="5" borderId="0" xfId="0" applyFont="1" applyFill="1" applyAlignment="1">
      <alignment vertical="center"/>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39" xfId="0" applyFont="1" applyFill="1" applyBorder="1" applyAlignment="1">
      <alignment vertical="center"/>
    </xf>
    <xf numFmtId="0" fontId="19" fillId="3" borderId="10" xfId="0" applyFont="1" applyFill="1" applyBorder="1" applyAlignment="1">
      <alignment vertical="center"/>
    </xf>
    <xf numFmtId="0" fontId="0" fillId="3" borderId="13" xfId="0" applyFill="1" applyBorder="1" applyAlignment="1">
      <alignment horizontal="right" vertical="top" wrapText="1"/>
    </xf>
    <xf numFmtId="0" fontId="6" fillId="3" borderId="13" xfId="0" applyFont="1" applyFill="1" applyBorder="1" applyAlignment="1">
      <alignment horizontal="right" vertical="top" wrapText="1"/>
    </xf>
    <xf numFmtId="0" fontId="6" fillId="3" borderId="15" xfId="0" applyFont="1" applyFill="1" applyBorder="1" applyAlignment="1">
      <alignment horizontal="right" vertical="top" wrapText="1"/>
    </xf>
    <xf numFmtId="0" fontId="19" fillId="3" borderId="45" xfId="0" applyFont="1" applyFill="1" applyBorder="1" applyAlignment="1">
      <alignment vertical="top" wrapText="1"/>
    </xf>
    <xf numFmtId="0" fontId="19" fillId="3" borderId="10" xfId="0" applyFont="1" applyFill="1" applyBorder="1" applyAlignment="1">
      <alignment vertical="top" wrapText="1"/>
    </xf>
    <xf numFmtId="0" fontId="6" fillId="3" borderId="40" xfId="0" applyFont="1" applyFill="1" applyBorder="1" applyAlignment="1">
      <alignment horizontal="right" vertical="top" wrapText="1" indent="1"/>
    </xf>
    <xf numFmtId="0" fontId="26" fillId="5" borderId="0" xfId="0" applyFont="1" applyFill="1" applyAlignment="1">
      <alignment vertical="center"/>
    </xf>
    <xf numFmtId="166" fontId="0" fillId="4" borderId="79" xfId="4" applyNumberFormat="1" applyFont="1" applyFill="1" applyBorder="1" applyAlignment="1" applyProtection="1">
      <alignment vertical="top"/>
      <protection locked="0"/>
    </xf>
    <xf numFmtId="0" fontId="0" fillId="0" borderId="44" xfId="0" applyBorder="1" applyAlignment="1" applyProtection="1">
      <alignment horizontal="left" vertical="top" wrapText="1"/>
      <protection locked="0"/>
    </xf>
    <xf numFmtId="0" fontId="0" fillId="0" borderId="0" xfId="0" applyProtection="1">
      <protection locked="0" hidden="1"/>
    </xf>
    <xf numFmtId="0" fontId="6" fillId="3" borderId="6"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4" fillId="3" borderId="0" xfId="2" applyFont="1" applyFill="1" applyBorder="1" applyAlignment="1" applyProtection="1">
      <alignment horizontal="center" vertical="center" wrapText="1"/>
    </xf>
    <xf numFmtId="166" fontId="10" fillId="3" borderId="35" xfId="4" applyNumberFormat="1" applyFont="1" applyFill="1" applyBorder="1" applyProtection="1"/>
    <xf numFmtId="166" fontId="0" fillId="3" borderId="33" xfId="4" applyNumberFormat="1" applyFont="1" applyFill="1" applyBorder="1" applyProtection="1"/>
    <xf numFmtId="166" fontId="0" fillId="3" borderId="67" xfId="4" applyNumberFormat="1" applyFont="1" applyFill="1" applyBorder="1" applyProtection="1"/>
    <xf numFmtId="166" fontId="0" fillId="3" borderId="34" xfId="4" applyNumberFormat="1" applyFont="1" applyFill="1" applyBorder="1" applyProtection="1"/>
    <xf numFmtId="166" fontId="0" fillId="3" borderId="38" xfId="4" applyNumberFormat="1" applyFont="1" applyFill="1" applyBorder="1" applyAlignment="1" applyProtection="1">
      <alignment horizontal="right"/>
    </xf>
    <xf numFmtId="166" fontId="0" fillId="3" borderId="38"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1" xfId="0" applyFont="1" applyFill="1" applyBorder="1" applyAlignment="1">
      <alignment horizontal="left" vertical="top" wrapText="1"/>
    </xf>
    <xf numFmtId="0" fontId="6" fillId="3" borderId="0" xfId="0" applyFont="1" applyFill="1" applyAlignment="1">
      <alignment horizontal="center"/>
    </xf>
    <xf numFmtId="0" fontId="6" fillId="3" borderId="14"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40" xfId="0" applyFont="1" applyFill="1" applyBorder="1" applyAlignment="1">
      <alignment horizontal="left" vertical="top" wrapText="1"/>
    </xf>
    <xf numFmtId="0" fontId="8" fillId="3" borderId="39" xfId="0" applyFont="1" applyFill="1" applyBorder="1" applyAlignment="1">
      <alignment horizontal="left" vertical="top" wrapText="1"/>
    </xf>
    <xf numFmtId="0" fontId="8" fillId="3" borderId="10" xfId="0" applyFont="1" applyFill="1" applyBorder="1" applyAlignment="1">
      <alignment horizontal="left" vertical="top" wrapText="1"/>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0" fillId="0" borderId="29"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3" xfId="0" applyFont="1" applyFill="1" applyBorder="1" applyAlignment="1">
      <alignment horizontal="left" vertical="top" wrapText="1"/>
    </xf>
    <xf numFmtId="0" fontId="8" fillId="3" borderId="0" xfId="0" applyFont="1" applyFill="1" applyAlignment="1">
      <alignment horizontal="left" vertical="top" wrapText="1"/>
    </xf>
    <xf numFmtId="49" fontId="0" fillId="0" borderId="20" xfId="0" applyNumberFormat="1" applyBorder="1" applyAlignment="1" applyProtection="1">
      <alignment horizontal="left" vertical="top" wrapText="1"/>
      <protection locked="0"/>
    </xf>
    <xf numFmtId="0" fontId="8" fillId="3" borderId="0" xfId="0" applyFont="1" applyFill="1" applyAlignment="1">
      <alignment horizontal="left"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39" xfId="0" applyFont="1" applyFill="1" applyBorder="1" applyAlignment="1">
      <alignment horizontal="left" vertical="top" wrapText="1"/>
    </xf>
    <xf numFmtId="0" fontId="6" fillId="3" borderId="39" xfId="0" applyFont="1" applyFill="1" applyBorder="1" applyAlignment="1" applyProtection="1">
      <alignment horizontal="left" vertical="top" wrapText="1"/>
      <protection locked="0"/>
    </xf>
    <xf numFmtId="0" fontId="8" fillId="3" borderId="43"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0" xfId="0" applyFont="1" applyFill="1" applyBorder="1" applyAlignment="1">
      <alignment horizontal="left" vertical="top" wrapText="1"/>
    </xf>
    <xf numFmtId="0" fontId="8" fillId="3" borderId="10"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5" fontId="6" fillId="3" borderId="0" xfId="3" applyNumberFormat="1" applyFont="1" applyFill="1" applyBorder="1" applyAlignment="1">
      <alignment horizontal="center" vertical="top" wrapText="1"/>
    </xf>
    <xf numFmtId="165" fontId="6" fillId="7" borderId="0" xfId="3" applyNumberFormat="1" applyFont="1" applyFill="1" applyBorder="1" applyAlignment="1">
      <alignment horizontal="center" vertical="top" wrapText="1"/>
    </xf>
    <xf numFmtId="0" fontId="7" fillId="3" borderId="29" xfId="2" applyFont="1" applyFill="1" applyBorder="1" applyAlignment="1">
      <alignment wrapText="1"/>
    </xf>
    <xf numFmtId="0" fontId="7" fillId="3" borderId="56" xfId="2" applyFont="1" applyFill="1" applyBorder="1" applyAlignment="1">
      <alignment wrapText="1"/>
    </xf>
    <xf numFmtId="0" fontId="7" fillId="3" borderId="20" xfId="2" applyFont="1" applyFill="1" applyBorder="1" applyAlignment="1">
      <alignment horizontal="left" vertical="top"/>
    </xf>
    <xf numFmtId="0" fontId="7" fillId="7" borderId="0" xfId="2" applyFont="1" applyFill="1" applyBorder="1" applyAlignment="1">
      <alignment horizontal="left" vertical="top"/>
    </xf>
    <xf numFmtId="0" fontId="6" fillId="3" borderId="10" xfId="0" applyFont="1" applyFill="1" applyBorder="1" applyAlignment="1">
      <alignment horizontal="left" vertical="top" wrapText="1"/>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left" vertical="center" wrapText="1"/>
      <protection locked="0"/>
    </xf>
    <xf numFmtId="0" fontId="8" fillId="3" borderId="45" xfId="0" applyFont="1" applyFill="1" applyBorder="1" applyAlignment="1">
      <alignment horizontal="left" vertical="center" wrapText="1"/>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8" fillId="3" borderId="0" xfId="0" applyFont="1" applyFill="1" applyAlignment="1">
      <alignment vertical="center" wrapText="1"/>
    </xf>
    <xf numFmtId="0" fontId="6" fillId="3" borderId="10" xfId="0" applyFont="1" applyFill="1" applyBorder="1" applyAlignment="1">
      <alignment vertical="top"/>
    </xf>
    <xf numFmtId="165" fontId="37" fillId="3" borderId="0" xfId="3" applyNumberFormat="1" applyFont="1" applyFill="1" applyBorder="1" applyAlignment="1">
      <alignment horizontal="center" vertical="top" wrapText="1"/>
    </xf>
    <xf numFmtId="165"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8" xfId="2" applyFill="1" applyBorder="1" applyAlignment="1"/>
    <xf numFmtId="0" fontId="6" fillId="3" borderId="27" xfId="0" applyFont="1" applyFill="1" applyBorder="1" applyAlignment="1">
      <alignment vertical="top"/>
    </xf>
    <xf numFmtId="0" fontId="37" fillId="3" borderId="0" xfId="0" applyFont="1" applyFill="1" applyAlignment="1">
      <alignment horizontal="left" vertical="top" wrapText="1"/>
    </xf>
    <xf numFmtId="1" fontId="6" fillId="0" borderId="43"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7" fontId="6" fillId="0" borderId="20" xfId="0" applyNumberFormat="1" applyFont="1" applyBorder="1" applyAlignment="1" applyProtection="1">
      <alignment horizontal="center" vertical="top" wrapText="1"/>
      <protection locked="0"/>
    </xf>
    <xf numFmtId="167" fontId="6" fillId="0" borderId="48" xfId="0" applyNumberFormat="1" applyFont="1" applyBorder="1" applyAlignment="1" applyProtection="1">
      <alignment horizontal="center" vertical="top" wrapText="1"/>
      <protection locked="0"/>
    </xf>
    <xf numFmtId="0" fontId="6" fillId="3" borderId="48" xfId="0" applyFont="1" applyFill="1" applyBorder="1" applyAlignment="1">
      <alignment horizontal="center" vertical="top" wrapText="1"/>
    </xf>
    <xf numFmtId="0" fontId="37" fillId="3" borderId="0" xfId="0" applyFont="1" applyFill="1" applyAlignment="1">
      <alignment horizontal="center" vertical="top"/>
    </xf>
    <xf numFmtId="0" fontId="2" fillId="3" borderId="24" xfId="1" applyFill="1" applyBorder="1" applyAlignment="1">
      <alignment horizontal="left" vertical="center"/>
    </xf>
    <xf numFmtId="0" fontId="8" fillId="3" borderId="13"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3" xfId="0" applyFont="1" applyFill="1" applyBorder="1" applyAlignment="1">
      <alignment horizontal="left" vertical="top" wrapText="1"/>
    </xf>
    <xf numFmtId="0" fontId="8" fillId="3" borderId="15" xfId="0" applyFont="1" applyFill="1" applyBorder="1" applyAlignment="1">
      <alignment horizontal="left" vertical="top" wrapText="1"/>
    </xf>
    <xf numFmtId="0" fontId="6" fillId="3" borderId="15" xfId="0" applyFont="1" applyFill="1" applyBorder="1" applyAlignment="1">
      <alignment vertical="top" wrapText="1"/>
    </xf>
    <xf numFmtId="0" fontId="6" fillId="7" borderId="0" xfId="0" applyFont="1" applyFill="1"/>
    <xf numFmtId="0" fontId="24" fillId="3" borderId="68"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4" fillId="3" borderId="0" xfId="0" applyFont="1" applyFill="1" applyAlignment="1">
      <alignment horizontal="left" vertical="top"/>
    </xf>
    <xf numFmtId="0" fontId="7" fillId="3" borderId="0" xfId="2" applyFont="1" applyFill="1" applyBorder="1" applyAlignment="1" applyProtection="1">
      <alignment horizontal="left" wrapText="1"/>
    </xf>
    <xf numFmtId="0" fontId="38" fillId="3" borderId="0" xfId="0" applyFont="1" applyFill="1" applyAlignment="1">
      <alignment horizontal="left" vertical="top"/>
    </xf>
    <xf numFmtId="0" fontId="38" fillId="3" borderId="0" xfId="0" applyFont="1" applyFill="1" applyAlignment="1">
      <alignment horizontal="right" vertical="top"/>
    </xf>
    <xf numFmtId="166" fontId="6" fillId="3" borderId="11" xfId="0" applyNumberFormat="1" applyFont="1" applyFill="1" applyBorder="1" applyAlignment="1">
      <alignment vertical="top"/>
    </xf>
    <xf numFmtId="166" fontId="6" fillId="3" borderId="0" xfId="0" applyNumberFormat="1" applyFont="1" applyFill="1" applyAlignment="1">
      <alignment vertical="top"/>
    </xf>
    <xf numFmtId="0" fontId="6" fillId="3" borderId="0" xfId="0" applyFont="1" applyFill="1" applyAlignment="1">
      <alignment wrapText="1"/>
    </xf>
    <xf numFmtId="166" fontId="38" fillId="3" borderId="11" xfId="4" applyNumberFormat="1" applyFont="1" applyFill="1" applyBorder="1" applyAlignment="1" applyProtection="1">
      <alignment vertical="top"/>
    </xf>
    <xf numFmtId="166" fontId="6" fillId="3" borderId="0" xfId="0" applyNumberFormat="1" applyFont="1" applyFill="1"/>
    <xf numFmtId="9" fontId="38" fillId="3" borderId="0" xfId="5" applyFont="1" applyFill="1" applyBorder="1" applyAlignment="1" applyProtection="1">
      <alignment vertical="top"/>
    </xf>
    <xf numFmtId="0" fontId="6" fillId="3" borderId="0" xfId="0" applyFont="1" applyFill="1" applyAlignment="1">
      <alignment horizontal="left" vertical="top"/>
    </xf>
    <xf numFmtId="0" fontId="38" fillId="3" borderId="0" xfId="0" applyFont="1" applyFill="1" applyAlignment="1">
      <alignment horizontal="right"/>
    </xf>
    <xf numFmtId="0" fontId="38" fillId="3" borderId="0" xfId="0" applyFont="1" applyFill="1" applyAlignment="1">
      <alignment vertical="top"/>
    </xf>
    <xf numFmtId="0" fontId="36" fillId="3" borderId="0" xfId="0" applyFont="1" applyFill="1" applyAlignment="1">
      <alignment horizontal="right"/>
    </xf>
    <xf numFmtId="166" fontId="38" fillId="3" borderId="11" xfId="0" applyNumberFormat="1" applyFont="1" applyFill="1" applyBorder="1" applyAlignment="1">
      <alignment vertical="top"/>
    </xf>
    <xf numFmtId="9" fontId="6" fillId="3" borderId="11" xfId="0" applyNumberFormat="1" applyFont="1" applyFill="1" applyBorder="1" applyAlignment="1">
      <alignment horizontal="center" vertical="top"/>
    </xf>
    <xf numFmtId="164" fontId="6" fillId="3" borderId="11"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1" xfId="5" applyFont="1" applyFill="1" applyBorder="1" applyAlignment="1" applyProtection="1">
      <alignment vertical="top"/>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4"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4" borderId="20" xfId="0" applyFont="1" applyFill="1" applyBorder="1" applyAlignment="1" applyProtection="1">
      <alignment horizontal="left" vertical="top" wrapText="1"/>
      <protection locked="0"/>
    </xf>
    <xf numFmtId="0" fontId="6" fillId="0" borderId="48" xfId="0" applyFont="1" applyBorder="1" applyAlignment="1" applyProtection="1">
      <alignment horizontal="left" vertical="top" wrapText="1"/>
      <protection locked="0"/>
    </xf>
    <xf numFmtId="0" fontId="6" fillId="3" borderId="56"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5" xfId="0" applyFont="1" applyFill="1" applyBorder="1" applyAlignment="1">
      <alignment horizontal="left" vertical="center" wrapText="1"/>
    </xf>
    <xf numFmtId="49" fontId="6" fillId="4" borderId="71" xfId="0" applyNumberFormat="1" applyFont="1" applyFill="1" applyBorder="1" applyAlignment="1" applyProtection="1">
      <alignment horizontal="left" vertical="top" wrapText="1"/>
      <protection locked="0"/>
    </xf>
    <xf numFmtId="49" fontId="6" fillId="4" borderId="56" xfId="0" applyNumberFormat="1" applyFont="1" applyFill="1" applyBorder="1" applyAlignment="1" applyProtection="1">
      <alignment horizontal="left" vertical="top" wrapText="1"/>
      <protection locked="0"/>
    </xf>
    <xf numFmtId="0" fontId="6" fillId="3" borderId="20" xfId="0" applyFont="1" applyFill="1" applyBorder="1" applyAlignment="1">
      <alignment horizontal="left" vertical="top" wrapText="1"/>
    </xf>
    <xf numFmtId="0" fontId="6" fillId="0" borderId="56"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3" xfId="0" applyFont="1" applyFill="1" applyBorder="1" applyAlignment="1">
      <alignment horizontal="right" vertical="center" wrapText="1"/>
    </xf>
    <xf numFmtId="0" fontId="6" fillId="8" borderId="65" xfId="0" applyFont="1" applyFill="1" applyBorder="1" applyAlignment="1">
      <alignment horizontal="left" vertical="center" wrapText="1"/>
    </xf>
    <xf numFmtId="0" fontId="8" fillId="3" borderId="0" xfId="0" applyFont="1" applyFill="1" applyAlignment="1">
      <alignment horizontal="left" wrapText="1"/>
    </xf>
    <xf numFmtId="0" fontId="6" fillId="8" borderId="41" xfId="0" applyFont="1" applyFill="1" applyBorder="1" applyAlignment="1">
      <alignment horizontal="left" vertical="center" wrapText="1"/>
    </xf>
    <xf numFmtId="0" fontId="6" fillId="3" borderId="45" xfId="0" applyFont="1" applyFill="1" applyBorder="1" applyAlignment="1">
      <alignment horizontal="left" vertical="top" wrapText="1"/>
    </xf>
    <xf numFmtId="0" fontId="39" fillId="0" borderId="0" xfId="1" applyFont="1" applyFill="1" applyBorder="1" applyAlignment="1">
      <alignment horizontal="left" vertical="top" wrapText="1"/>
    </xf>
    <xf numFmtId="0" fontId="39" fillId="7" borderId="0" xfId="1" applyFont="1" applyFill="1" applyBorder="1" applyAlignment="1">
      <alignment vertical="center"/>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5" xfId="0"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horizontal="left"/>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xf numFmtId="0" fontId="33" fillId="3" borderId="0" xfId="1" applyFont="1" applyFill="1" applyBorder="1" applyAlignment="1">
      <alignment horizontal="left" vertical="center"/>
    </xf>
    <xf numFmtId="0" fontId="3" fillId="3" borderId="55" xfId="2" applyFill="1" applyBorder="1" applyAlignment="1">
      <alignment horizontal="left" wrapText="1"/>
    </xf>
    <xf numFmtId="0" fontId="6" fillId="3" borderId="19" xfId="0" applyFont="1" applyFill="1" applyBorder="1" applyAlignment="1">
      <alignment vertical="center" wrapText="1"/>
    </xf>
    <xf numFmtId="0" fontId="6" fillId="3" borderId="76" xfId="0" applyFont="1" applyFill="1" applyBorder="1" applyAlignment="1">
      <alignment vertical="center" wrapText="1"/>
    </xf>
    <xf numFmtId="0" fontId="8" fillId="3" borderId="0" xfId="0" applyFont="1" applyFill="1"/>
    <xf numFmtId="0" fontId="6" fillId="3" borderId="20" xfId="0" applyFont="1" applyFill="1" applyBorder="1" applyAlignment="1">
      <alignment horizontal="center" vertical="center"/>
    </xf>
    <xf numFmtId="0" fontId="6" fillId="3" borderId="59"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5" xfId="0" applyFont="1" applyFill="1" applyBorder="1" applyAlignment="1">
      <alignment vertical="center" wrapText="1"/>
    </xf>
    <xf numFmtId="0" fontId="6" fillId="3" borderId="66"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5"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9" xfId="2" applyFont="1" applyFill="1" applyBorder="1" applyAlignment="1">
      <alignment horizontal="left" wrapText="1"/>
    </xf>
    <xf numFmtId="0" fontId="24" fillId="3" borderId="0" xfId="2" applyFont="1" applyFill="1" applyBorder="1" applyAlignment="1">
      <alignment horizontal="center" wrapText="1"/>
    </xf>
    <xf numFmtId="14" fontId="6" fillId="3" borderId="19" xfId="0" applyNumberFormat="1" applyFont="1" applyFill="1" applyBorder="1" applyProtection="1">
      <protection hidden="1"/>
    </xf>
    <xf numFmtId="49" fontId="6" fillId="0" borderId="42" xfId="0" applyNumberFormat="1" applyFont="1" applyBorder="1" applyAlignment="1" applyProtection="1">
      <alignment horizontal="left" vertical="top" wrapText="1"/>
      <protection locked="0"/>
    </xf>
    <xf numFmtId="167" fontId="6" fillId="0" borderId="39" xfId="0" applyNumberFormat="1" applyFont="1" applyBorder="1" applyAlignment="1" applyProtection="1">
      <alignment horizontal="center" vertical="top"/>
      <protection locked="0"/>
    </xf>
    <xf numFmtId="167" fontId="6" fillId="0" borderId="43" xfId="0" applyNumberFormat="1" applyFont="1" applyBorder="1" applyAlignment="1" applyProtection="1">
      <alignment horizontal="center" vertical="top"/>
      <protection locked="0"/>
    </xf>
    <xf numFmtId="49" fontId="6" fillId="0" borderId="12" xfId="0" applyNumberFormat="1" applyFont="1" applyBorder="1" applyAlignment="1" applyProtection="1">
      <alignment horizontal="left" vertical="top" wrapText="1"/>
      <protection locked="0"/>
    </xf>
    <xf numFmtId="167" fontId="6" fillId="0" borderId="10" xfId="0" applyNumberFormat="1" applyFont="1" applyBorder="1" applyAlignment="1" applyProtection="1">
      <alignment horizontal="center" vertical="top"/>
      <protection locked="0"/>
    </xf>
    <xf numFmtId="167" fontId="6" fillId="0" borderId="45" xfId="0" applyNumberFormat="1" applyFont="1" applyBorder="1" applyAlignment="1" applyProtection="1">
      <alignment horizontal="center" vertical="top"/>
      <protection locked="0"/>
    </xf>
    <xf numFmtId="49" fontId="6" fillId="0" borderId="44" xfId="0" applyNumberFormat="1" applyFont="1" applyBorder="1" applyAlignment="1" applyProtection="1">
      <alignment horizontal="left" vertical="top" wrapText="1"/>
      <protection locked="0"/>
    </xf>
    <xf numFmtId="167" fontId="6" fillId="0" borderId="27" xfId="0" applyNumberFormat="1" applyFont="1" applyBorder="1" applyAlignment="1" applyProtection="1">
      <alignment horizontal="center" vertical="top"/>
      <protection locked="0"/>
    </xf>
    <xf numFmtId="167" fontId="6" fillId="0" borderId="29" xfId="0" applyNumberFormat="1" applyFont="1" applyBorder="1" applyAlignment="1" applyProtection="1">
      <alignment horizontal="center" vertical="top"/>
      <protection locked="0"/>
    </xf>
    <xf numFmtId="0" fontId="6" fillId="4" borderId="0" xfId="0" applyFont="1" applyFill="1" applyProtection="1">
      <protection hidden="1"/>
    </xf>
    <xf numFmtId="0" fontId="28" fillId="7" borderId="0" xfId="0" applyFont="1" applyFill="1"/>
    <xf numFmtId="0" fontId="28" fillId="3" borderId="0" xfId="0" applyFont="1" applyFill="1" applyProtection="1">
      <protection hidden="1"/>
    </xf>
    <xf numFmtId="0" fontId="28"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7" xfId="2" applyFill="1" applyBorder="1" applyAlignment="1">
      <alignment wrapText="1"/>
    </xf>
    <xf numFmtId="0" fontId="7" fillId="3" borderId="19" xfId="2" applyFont="1" applyFill="1" applyBorder="1" applyAlignment="1">
      <alignment wrapText="1"/>
    </xf>
    <xf numFmtId="0" fontId="6" fillId="3" borderId="61" xfId="0" applyFont="1" applyFill="1" applyBorder="1" applyAlignment="1">
      <alignment horizontal="left" vertical="top"/>
    </xf>
    <xf numFmtId="0" fontId="6" fillId="3" borderId="11" xfId="0" applyFont="1" applyFill="1" applyBorder="1" applyAlignment="1">
      <alignment vertical="top" wrapText="1"/>
    </xf>
    <xf numFmtId="14" fontId="6" fillId="3" borderId="72" xfId="0" applyNumberFormat="1" applyFont="1" applyFill="1" applyBorder="1"/>
    <xf numFmtId="14" fontId="6" fillId="3" borderId="73" xfId="0" applyNumberFormat="1" applyFont="1" applyFill="1" applyBorder="1"/>
    <xf numFmtId="0" fontId="6" fillId="3" borderId="62" xfId="0" applyFont="1" applyFill="1" applyBorder="1" applyAlignment="1">
      <alignment horizontal="left" vertical="top"/>
    </xf>
    <xf numFmtId="0" fontId="6" fillId="3" borderId="69" xfId="0" applyFont="1" applyFill="1" applyBorder="1" applyAlignment="1">
      <alignment vertical="top" wrapText="1"/>
    </xf>
    <xf numFmtId="14" fontId="6" fillId="3" borderId="74"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4" fillId="7" borderId="0" xfId="2" applyFont="1" applyFill="1" applyBorder="1" applyAlignment="1">
      <alignment horizontal="center" wrapText="1"/>
    </xf>
    <xf numFmtId="0" fontId="24" fillId="3" borderId="21"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1" xfId="0" applyFont="1" applyBorder="1" applyAlignment="1" applyProtection="1">
      <alignment horizontal="center" vertical="center"/>
      <protection locked="0"/>
    </xf>
    <xf numFmtId="9" fontId="38" fillId="3" borderId="21" xfId="5" applyFont="1" applyFill="1" applyBorder="1" applyAlignment="1">
      <alignment horizontal="center" vertical="center" wrapText="1"/>
    </xf>
    <xf numFmtId="9" fontId="6" fillId="3" borderId="21" xfId="5" applyFont="1" applyFill="1" applyBorder="1" applyAlignment="1">
      <alignment horizontal="center" vertical="center"/>
    </xf>
    <xf numFmtId="0" fontId="6" fillId="7" borderId="54"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5" fillId="3" borderId="0" xfId="0" applyFont="1" applyFill="1" applyAlignment="1">
      <alignment horizontal="center"/>
    </xf>
    <xf numFmtId="0" fontId="25" fillId="3" borderId="0" xfId="0" applyFont="1" applyFill="1"/>
    <xf numFmtId="0" fontId="6" fillId="0" borderId="0" xfId="0" applyFont="1" applyAlignment="1">
      <alignment horizontal="center"/>
    </xf>
    <xf numFmtId="0" fontId="39" fillId="0" borderId="0" xfId="1" applyFont="1" applyFill="1" applyBorder="1" applyAlignment="1"/>
    <xf numFmtId="0" fontId="25"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4" xfId="1" applyFont="1" applyFill="1" applyBorder="1" applyAlignment="1"/>
    <xf numFmtId="0" fontId="35" fillId="4" borderId="0" xfId="0" applyFont="1" applyFill="1" applyAlignment="1">
      <alignment horizontal="justify"/>
    </xf>
    <xf numFmtId="0" fontId="6" fillId="3" borderId="14" xfId="0" applyFont="1" applyFill="1" applyBorder="1" applyAlignment="1" applyProtection="1">
      <alignment horizontal="center" wrapText="1"/>
      <protection locked="0"/>
    </xf>
    <xf numFmtId="0" fontId="6" fillId="3" borderId="6" xfId="0" applyFont="1" applyFill="1" applyBorder="1" applyAlignment="1" applyProtection="1">
      <alignment horizontal="center" vertical="center" wrapText="1"/>
      <protection locked="0"/>
    </xf>
    <xf numFmtId="0" fontId="0" fillId="0" borderId="37" xfId="0" applyBorder="1" applyAlignment="1" applyProtection="1">
      <alignment horizontal="center" vertical="top"/>
      <protection locked="0"/>
    </xf>
    <xf numFmtId="0" fontId="0" fillId="0" borderId="42" xfId="0" applyBorder="1" applyAlignment="1" applyProtection="1">
      <alignment horizontal="center" vertical="top" wrapText="1"/>
      <protection locked="0"/>
    </xf>
    <xf numFmtId="49" fontId="0" fillId="0" borderId="42" xfId="0" applyNumberFormat="1" applyBorder="1" applyAlignment="1" applyProtection="1">
      <alignment horizontal="left" vertical="top" wrapText="1"/>
      <protection locked="0"/>
    </xf>
    <xf numFmtId="0" fontId="0" fillId="0" borderId="42" xfId="0" applyBorder="1" applyAlignment="1" applyProtection="1">
      <alignment horizontal="center" vertical="top"/>
      <protection locked="0"/>
    </xf>
    <xf numFmtId="0" fontId="0" fillId="0" borderId="44" xfId="0" applyBorder="1" applyAlignment="1" applyProtection="1">
      <alignment horizontal="center" vertical="top"/>
      <protection locked="0"/>
    </xf>
    <xf numFmtId="49" fontId="0" fillId="0" borderId="43" xfId="0" applyNumberFormat="1" applyBorder="1" applyAlignment="1" applyProtection="1">
      <alignment horizontal="left" vertical="top" wrapText="1"/>
      <protection locked="0"/>
    </xf>
    <xf numFmtId="0" fontId="6" fillId="0" borderId="42" xfId="0" applyFont="1" applyBorder="1" applyAlignment="1" applyProtection="1">
      <alignment horizontal="center" vertical="top"/>
      <protection locked="0"/>
    </xf>
    <xf numFmtId="49" fontId="6" fillId="0" borderId="0" xfId="0" applyNumberFormat="1" applyFont="1" applyAlignment="1" applyProtection="1">
      <alignment horizontal="left" vertical="top" wrapText="1"/>
      <protection locked="0"/>
    </xf>
    <xf numFmtId="166" fontId="0" fillId="4" borderId="31" xfId="4" applyNumberFormat="1" applyFont="1" applyFill="1" applyBorder="1" applyAlignment="1" applyProtection="1">
      <alignment vertical="top"/>
      <protection locked="0"/>
    </xf>
    <xf numFmtId="166" fontId="0" fillId="4" borderId="50" xfId="4" applyNumberFormat="1" applyFont="1" applyFill="1" applyBorder="1" applyAlignment="1" applyProtection="1">
      <alignment vertical="top"/>
      <protection locked="0"/>
    </xf>
    <xf numFmtId="166" fontId="0" fillId="4" borderId="10" xfId="4" applyNumberFormat="1" applyFont="1" applyFill="1" applyBorder="1" applyAlignment="1" applyProtection="1">
      <alignment vertical="top"/>
      <protection locked="0"/>
    </xf>
    <xf numFmtId="166" fontId="0" fillId="4" borderId="49" xfId="4" applyNumberFormat="1" applyFont="1" applyFill="1" applyBorder="1" applyAlignment="1" applyProtection="1">
      <alignment vertical="top"/>
      <protection locked="0"/>
    </xf>
    <xf numFmtId="166" fontId="0" fillId="4" borderId="0" xfId="4" applyNumberFormat="1" applyFont="1" applyFill="1" applyBorder="1" applyAlignment="1" applyProtection="1">
      <alignment vertical="top"/>
      <protection locked="0"/>
    </xf>
    <xf numFmtId="0" fontId="0" fillId="4" borderId="30" xfId="4" applyNumberFormat="1" applyFont="1" applyFill="1" applyBorder="1" applyAlignment="1" applyProtection="1">
      <alignment horizontal="lef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0" fontId="0" fillId="4" borderId="42" xfId="4" applyNumberFormat="1" applyFont="1" applyFill="1" applyBorder="1" applyAlignment="1" applyProtection="1">
      <alignment horizontal="left" vertical="top"/>
      <protection locked="0"/>
    </xf>
    <xf numFmtId="166" fontId="0" fillId="4" borderId="34" xfId="4" applyNumberFormat="1" applyFont="1" applyFill="1" applyBorder="1" applyAlignment="1" applyProtection="1">
      <protection locked="0"/>
    </xf>
    <xf numFmtId="0" fontId="6" fillId="4" borderId="0" xfId="0" applyFont="1" applyFill="1" applyAlignment="1" applyProtection="1">
      <alignment vertical="top"/>
      <protection locked="0"/>
    </xf>
    <xf numFmtId="0" fontId="6" fillId="0" borderId="69" xfId="0" applyFont="1" applyBorder="1" applyAlignment="1" applyProtection="1">
      <alignment vertical="top" wrapText="1"/>
      <protection locked="0"/>
    </xf>
    <xf numFmtId="164" fontId="6" fillId="0" borderId="21"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7" fillId="3" borderId="0" xfId="2" applyFont="1" applyFill="1" applyBorder="1" applyAlignment="1">
      <alignment wrapText="1"/>
    </xf>
    <xf numFmtId="0" fontId="0" fillId="4" borderId="0" xfId="0" applyFill="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6" fontId="0" fillId="4" borderId="39" xfId="4" applyNumberFormat="1" applyFont="1" applyFill="1" applyBorder="1" applyAlignment="1" applyProtection="1">
      <alignment vertical="top"/>
      <protection locked="0"/>
    </xf>
    <xf numFmtId="166" fontId="0" fillId="4" borderId="86" xfId="4" applyNumberFormat="1" applyFont="1" applyFill="1" applyBorder="1" applyAlignment="1" applyProtection="1">
      <alignment vertical="top"/>
      <protection locked="0"/>
    </xf>
    <xf numFmtId="0" fontId="6" fillId="3" borderId="0" xfId="0" applyFont="1" applyFill="1" applyAlignment="1">
      <alignment vertical="center"/>
    </xf>
    <xf numFmtId="0" fontId="0" fillId="3" borderId="12" xfId="0" applyFill="1" applyBorder="1" applyAlignment="1" applyProtection="1">
      <alignment horizontal="center" vertical="top" wrapText="1"/>
      <protection locked="0"/>
    </xf>
    <xf numFmtId="49" fontId="0" fillId="3" borderId="10" xfId="0" applyNumberFormat="1" applyFill="1" applyBorder="1" applyAlignment="1" applyProtection="1">
      <alignment horizontal="left" vertical="top" wrapText="1"/>
      <protection locked="0"/>
    </xf>
    <xf numFmtId="0" fontId="6" fillId="3" borderId="0" xfId="0" applyFont="1" applyFill="1" applyAlignment="1" applyProtection="1">
      <alignment horizontal="left" vertical="center" wrapText="1"/>
      <protection locked="0"/>
    </xf>
    <xf numFmtId="0" fontId="6" fillId="8" borderId="13"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6" fillId="0" borderId="10" xfId="0" applyFont="1" applyBorder="1" applyAlignment="1" applyProtection="1">
      <alignment horizontal="center" vertical="top" wrapText="1"/>
      <protection locked="0"/>
    </xf>
    <xf numFmtId="49" fontId="6" fillId="0" borderId="27" xfId="0" applyNumberFormat="1" applyFont="1" applyBorder="1" applyAlignment="1" applyProtection="1">
      <alignment horizontal="left" vertical="top" wrapText="1"/>
      <protection locked="0"/>
    </xf>
    <xf numFmtId="49" fontId="6" fillId="0" borderId="39"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56" xfId="0" applyNumberFormat="1" applyFont="1" applyBorder="1" applyAlignment="1" applyProtection="1">
      <alignment horizontal="left" vertical="top" wrapText="1"/>
      <protection locked="0"/>
    </xf>
    <xf numFmtId="0" fontId="6" fillId="0" borderId="29" xfId="3" applyFont="1" applyFill="1" applyBorder="1" applyAlignment="1" applyProtection="1">
      <alignment horizontal="center" vertical="top" wrapText="1"/>
      <protection locked="0"/>
    </xf>
    <xf numFmtId="0" fontId="6" fillId="3" borderId="14" xfId="0" applyFont="1" applyFill="1" applyBorder="1" applyAlignment="1">
      <alignment horizontal="left" vertical="top" wrapText="1"/>
    </xf>
    <xf numFmtId="49" fontId="0" fillId="0" borderId="39" xfId="0" applyNumberFormat="1" applyBorder="1" applyAlignment="1" applyProtection="1">
      <alignment horizontal="left" vertical="top" wrapText="1"/>
      <protection locked="0"/>
    </xf>
    <xf numFmtId="0" fontId="0" fillId="0" borderId="12" xfId="0" applyBorder="1" applyAlignment="1" applyProtection="1">
      <alignment horizontal="center" vertical="top" wrapText="1"/>
      <protection locked="0"/>
    </xf>
    <xf numFmtId="49" fontId="6" fillId="0" borderId="20"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4" borderId="0" xfId="0" applyNumberFormat="1" applyFont="1" applyFill="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6" fillId="0" borderId="46" xfId="0" applyFont="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39" xfId="0" applyFont="1" applyFill="1" applyBorder="1" applyAlignment="1" applyProtection="1">
      <alignment horizontal="center" vertical="top" wrapText="1"/>
      <protection locked="0" hidden="1"/>
    </xf>
    <xf numFmtId="0" fontId="33" fillId="3" borderId="0" xfId="1" applyFont="1" applyFill="1" applyBorder="1" applyAlignment="1" applyProtection="1"/>
    <xf numFmtId="0" fontId="24" fillId="3" borderId="0" xfId="2" applyFont="1" applyFill="1" applyBorder="1" applyAlignment="1" applyProtection="1">
      <alignment horizontal="center" wrapText="1"/>
    </xf>
    <xf numFmtId="0" fontId="39"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0" xfId="0" applyFont="1" applyFill="1" applyBorder="1" applyAlignment="1">
      <alignment horizontal="center" wrapText="1"/>
    </xf>
    <xf numFmtId="0" fontId="6" fillId="3" borderId="0" xfId="0" applyFont="1" applyFill="1" applyAlignment="1">
      <alignment horizontal="center" wrapText="1"/>
    </xf>
    <xf numFmtId="0" fontId="6" fillId="8" borderId="65" xfId="0" applyFont="1" applyFill="1" applyBorder="1" applyAlignment="1">
      <alignment horizontal="left" wrapText="1"/>
    </xf>
    <xf numFmtId="0" fontId="6" fillId="8" borderId="41" xfId="0" applyFont="1" applyFill="1" applyBorder="1" applyAlignment="1">
      <alignment horizontal="left" wrapText="1"/>
    </xf>
    <xf numFmtId="0" fontId="6" fillId="3" borderId="63" xfId="0" applyFont="1" applyFill="1" applyBorder="1" applyAlignment="1">
      <alignment horizontal="center" wrapText="1"/>
    </xf>
    <xf numFmtId="0" fontId="6" fillId="3" borderId="37" xfId="0" applyFont="1" applyFill="1" applyBorder="1" applyAlignment="1">
      <alignment horizontal="left" wrapText="1"/>
    </xf>
    <xf numFmtId="0" fontId="6" fillId="3" borderId="51" xfId="0" applyFont="1" applyFill="1" applyBorder="1" applyAlignment="1">
      <alignment horizontal="center" wrapText="1"/>
    </xf>
    <xf numFmtId="0" fontId="6" fillId="8" borderId="0" xfId="0" applyFont="1" applyFill="1" applyAlignment="1">
      <alignment wrapText="1"/>
    </xf>
    <xf numFmtId="0" fontId="6" fillId="8" borderId="15"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15" xfId="0" applyFont="1" applyFill="1" applyBorder="1" applyAlignment="1">
      <alignment horizontal="left" wrapText="1"/>
    </xf>
    <xf numFmtId="0" fontId="39" fillId="0" borderId="0" xfId="1" applyFont="1" applyFill="1" applyBorder="1" applyAlignment="1" applyProtection="1"/>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6" fillId="9" borderId="84" xfId="0" applyFont="1" applyFill="1" applyBorder="1" applyAlignment="1">
      <alignment horizontal="center" vertical="center" wrapText="1"/>
    </xf>
    <xf numFmtId="0" fontId="36" fillId="0" borderId="0" xfId="0" applyFont="1" applyAlignment="1">
      <alignment vertical="center"/>
    </xf>
    <xf numFmtId="1" fontId="36" fillId="0" borderId="0" xfId="0" applyNumberFormat="1" applyFont="1" applyAlignment="1">
      <alignment horizontal="center" vertical="center"/>
    </xf>
    <xf numFmtId="169" fontId="36" fillId="0" borderId="0" xfId="0" applyNumberFormat="1" applyFont="1" applyAlignment="1">
      <alignment horizontal="center" vertical="center"/>
    </xf>
    <xf numFmtId="1" fontId="6" fillId="0" borderId="0" xfId="0" applyNumberFormat="1" applyFont="1"/>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 xfId="0" applyFont="1" applyBorder="1" applyAlignment="1">
      <alignment vertical="center"/>
    </xf>
    <xf numFmtId="0" fontId="36" fillId="0" borderId="3" xfId="0" applyFont="1" applyBorder="1" applyAlignment="1">
      <alignment horizontal="center" vertical="center"/>
    </xf>
    <xf numFmtId="1" fontId="6" fillId="0" borderId="3" xfId="0" applyNumberFormat="1" applyFont="1" applyBorder="1"/>
    <xf numFmtId="0" fontId="21" fillId="0" borderId="0" xfId="0" applyFont="1"/>
    <xf numFmtId="0" fontId="6" fillId="10" borderId="0" xfId="0" applyFont="1" applyFill="1"/>
    <xf numFmtId="0" fontId="0" fillId="0" borderId="0" xfId="0" applyProtection="1">
      <protection hidden="1"/>
    </xf>
    <xf numFmtId="0" fontId="6" fillId="0" borderId="0" xfId="0" applyFont="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4" borderId="77" xfId="0" applyFont="1" applyFill="1" applyBorder="1" applyAlignment="1" applyProtection="1">
      <alignment horizontal="center" vertical="center" wrapText="1"/>
      <protection locked="0"/>
    </xf>
    <xf numFmtId="0" fontId="6" fillId="4" borderId="70"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14" fontId="6" fillId="0" borderId="48" xfId="0" applyNumberFormat="1" applyFont="1" applyBorder="1" applyAlignment="1" applyProtection="1">
      <alignment horizontal="center" vertical="center"/>
      <protection locked="0" hidden="1"/>
    </xf>
    <xf numFmtId="0" fontId="45" fillId="0" borderId="0" xfId="0" applyFont="1"/>
    <xf numFmtId="0" fontId="0" fillId="0" borderId="20"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67" fontId="0" fillId="0" borderId="20" xfId="0" applyNumberFormat="1" applyBorder="1" applyAlignment="1" applyProtection="1">
      <alignment horizontal="left" vertical="center" wrapText="1"/>
      <protection locked="0"/>
    </xf>
    <xf numFmtId="164" fontId="24" fillId="3" borderId="39" xfId="4" applyFont="1" applyFill="1" applyBorder="1" applyAlignment="1" applyProtection="1">
      <alignment horizontal="right" vertical="top"/>
    </xf>
    <xf numFmtId="9" fontId="24" fillId="3" borderId="10" xfId="5" applyFont="1" applyFill="1" applyBorder="1" applyAlignment="1" applyProtection="1">
      <alignment horizontal="right" vertical="top"/>
    </xf>
    <xf numFmtId="170" fontId="24" fillId="3" borderId="0" xfId="4" applyNumberFormat="1" applyFont="1" applyFill="1" applyAlignment="1" applyProtection="1">
      <alignment horizontal="right" vertical="top"/>
    </xf>
    <xf numFmtId="0" fontId="6" fillId="3" borderId="0" xfId="0" applyFont="1" applyFill="1" applyAlignment="1">
      <alignment horizontal="left" vertical="center"/>
    </xf>
    <xf numFmtId="171" fontId="38" fillId="3" borderId="11" xfId="5" applyNumberFormat="1" applyFont="1" applyFill="1" applyBorder="1" applyAlignment="1" applyProtection="1">
      <alignment vertical="top"/>
    </xf>
    <xf numFmtId="49" fontId="0" fillId="0" borderId="42" xfId="0" applyNumberFormat="1" applyBorder="1" applyAlignment="1" applyProtection="1">
      <alignment horizontal="left" vertical="top"/>
      <protection locked="0"/>
    </xf>
    <xf numFmtId="0" fontId="6" fillId="0" borderId="0" xfId="0" applyFont="1" applyAlignment="1" applyProtection="1">
      <alignment horizontal="left" vertical="center" wrapText="1"/>
      <protection locked="0"/>
    </xf>
    <xf numFmtId="0" fontId="0" fillId="4" borderId="0" xfId="0" applyFill="1" applyAlignment="1" applyProtection="1">
      <alignment horizontal="center" vertical="center"/>
      <protection locked="0"/>
    </xf>
    <xf numFmtId="49" fontId="6" fillId="0" borderId="56" xfId="0" applyNumberFormat="1" applyFont="1" applyBorder="1" applyAlignment="1" applyProtection="1">
      <alignment vertical="top" wrapText="1"/>
      <protection locked="0"/>
    </xf>
    <xf numFmtId="49" fontId="6" fillId="3" borderId="0" xfId="0" applyNumberFormat="1" applyFont="1"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6" fillId="3" borderId="20" xfId="3" applyFont="1" applyFill="1" applyBorder="1" applyAlignment="1" applyProtection="1">
      <alignment horizontal="left" vertical="top" wrapText="1"/>
    </xf>
    <xf numFmtId="0" fontId="6" fillId="3" borderId="48" xfId="3" applyFont="1" applyFill="1" applyBorder="1" applyAlignment="1" applyProtection="1">
      <alignment horizontal="center" vertical="top" wrapText="1"/>
    </xf>
    <xf numFmtId="0" fontId="33" fillId="3" borderId="5" xfId="1" applyFont="1" applyFill="1" applyBorder="1" applyAlignment="1" applyProtection="1">
      <alignment vertical="center"/>
    </xf>
    <xf numFmtId="0" fontId="6" fillId="3" borderId="15" xfId="0" applyFont="1" applyFill="1" applyBorder="1" applyAlignment="1">
      <alignment horizontal="left" vertical="top" wrapText="1"/>
    </xf>
    <xf numFmtId="0" fontId="6" fillId="4" borderId="12" xfId="0" applyFont="1" applyFill="1" applyBorder="1" applyAlignment="1" applyProtection="1">
      <alignment horizontal="left" vertical="top" wrapText="1"/>
      <protection locked="0"/>
    </xf>
    <xf numFmtId="0" fontId="6" fillId="3" borderId="14" xfId="0" applyFont="1" applyFill="1" applyBorder="1" applyAlignment="1">
      <alignment vertical="center" wrapText="1"/>
    </xf>
    <xf numFmtId="0" fontId="6" fillId="3" borderId="13" xfId="0" applyFont="1" applyFill="1" applyBorder="1" applyAlignment="1">
      <alignment vertical="center" wrapText="1"/>
    </xf>
    <xf numFmtId="0" fontId="6" fillId="3" borderId="15" xfId="0" applyFont="1" applyFill="1" applyBorder="1" applyAlignment="1">
      <alignment vertical="center" wrapText="1"/>
    </xf>
    <xf numFmtId="0" fontId="41" fillId="3" borderId="15"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0" xfId="0" applyBorder="1" applyAlignment="1">
      <alignment horizontal="left" vertical="center"/>
    </xf>
    <xf numFmtId="5" fontId="0" fillId="0" borderId="10" xfId="0" applyNumberFormat="1" applyBorder="1" applyAlignment="1">
      <alignment horizontal="right" vertical="center"/>
    </xf>
    <xf numFmtId="0" fontId="0" fillId="3" borderId="0" xfId="0" applyFill="1" applyAlignment="1">
      <alignment horizontal="center" vertical="center" wrapText="1"/>
    </xf>
    <xf numFmtId="0" fontId="0" fillId="3" borderId="13"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19" fillId="3" borderId="0" xfId="0" applyFont="1" applyFill="1" applyAlignment="1">
      <alignment horizontal="left" vertical="top"/>
    </xf>
    <xf numFmtId="0" fontId="25" fillId="3" borderId="0" xfId="0" applyFont="1" applyFill="1" applyAlignment="1">
      <alignment vertical="center"/>
    </xf>
    <xf numFmtId="0" fontId="6" fillId="3" borderId="0" xfId="0" applyFont="1" applyFill="1" applyAlignment="1" applyProtection="1">
      <alignment vertical="top"/>
      <protection locked="0"/>
    </xf>
    <xf numFmtId="166" fontId="0" fillId="4" borderId="88" xfId="4" applyNumberFormat="1" applyFont="1" applyFill="1" applyBorder="1" applyAlignment="1" applyProtection="1">
      <alignment vertical="top"/>
      <protection locked="0"/>
    </xf>
    <xf numFmtId="166" fontId="0" fillId="4" borderId="43" xfId="4" applyNumberFormat="1" applyFont="1" applyFill="1" applyBorder="1" applyAlignment="1" applyProtection="1">
      <alignment vertical="top"/>
      <protection locked="0"/>
    </xf>
    <xf numFmtId="166" fontId="0" fillId="4" borderId="45" xfId="4" applyNumberFormat="1" applyFont="1" applyFill="1" applyBorder="1" applyAlignment="1" applyProtection="1">
      <alignment vertical="top"/>
      <protection locked="0"/>
    </xf>
    <xf numFmtId="166" fontId="0" fillId="4" borderId="56" xfId="4" applyNumberFormat="1" applyFont="1" applyFill="1" applyBorder="1" applyAlignment="1" applyProtection="1">
      <alignment vertical="top"/>
      <protection locked="0"/>
    </xf>
    <xf numFmtId="164" fontId="10" fillId="3" borderId="0" xfId="4" applyFont="1" applyFill="1" applyBorder="1"/>
    <xf numFmtId="166" fontId="10" fillId="3" borderId="38" xfId="4" applyNumberFormat="1" applyFont="1" applyFill="1" applyBorder="1"/>
    <xf numFmtId="0" fontId="24" fillId="3" borderId="0" xfId="0" applyFont="1" applyFill="1" applyAlignment="1">
      <alignment horizontal="center" vertical="center" wrapText="1"/>
    </xf>
    <xf numFmtId="0" fontId="24" fillId="3" borderId="0" xfId="0" applyFont="1" applyFill="1" applyAlignment="1">
      <alignment horizontal="center" vertical="center"/>
    </xf>
    <xf numFmtId="166" fontId="0" fillId="4" borderId="81" xfId="4" applyNumberFormat="1" applyFont="1" applyFill="1" applyBorder="1" applyAlignment="1" applyProtection="1">
      <alignment vertical="top"/>
      <protection locked="0"/>
    </xf>
    <xf numFmtId="0" fontId="6" fillId="4" borderId="42" xfId="0" applyFont="1" applyFill="1" applyBorder="1" applyAlignment="1" applyProtection="1">
      <alignment horizontal="left" vertical="top" wrapText="1"/>
      <protection locked="0"/>
    </xf>
    <xf numFmtId="0" fontId="6" fillId="3" borderId="14" xfId="0" applyFont="1" applyFill="1" applyBorder="1" applyAlignment="1">
      <alignment horizontal="left" vertical="center" wrapText="1"/>
    </xf>
    <xf numFmtId="0" fontId="0" fillId="3" borderId="0" xfId="0" applyFill="1" applyAlignment="1">
      <alignment horizontal="center"/>
    </xf>
    <xf numFmtId="0" fontId="6" fillId="3" borderId="15" xfId="0" applyFont="1" applyFill="1" applyBorder="1" applyAlignment="1">
      <alignment horizontal="left" vertical="center" wrapText="1"/>
    </xf>
    <xf numFmtId="0" fontId="2" fillId="3" borderId="5" xfId="1" applyFill="1" applyBorder="1" applyAlignment="1">
      <alignment horizontal="left" vertical="center"/>
    </xf>
    <xf numFmtId="0" fontId="3" fillId="3" borderId="7" xfId="2" applyFill="1" applyBorder="1" applyAlignment="1">
      <alignment horizontal="left" wrapText="1"/>
    </xf>
    <xf numFmtId="0" fontId="8" fillId="3" borderId="0" xfId="2" applyFont="1" applyFill="1" applyBorder="1" applyAlignment="1">
      <alignment horizontal="center" vertical="center" wrapText="1"/>
    </xf>
    <xf numFmtId="0" fontId="3" fillId="3" borderId="5" xfId="2" applyFill="1" applyBorder="1" applyAlignment="1">
      <alignment horizontal="left" wrapText="1"/>
    </xf>
    <xf numFmtId="0" fontId="8" fillId="3" borderId="6" xfId="2" applyFont="1" applyFill="1" applyBorder="1" applyAlignment="1">
      <alignment horizontal="left" wrapText="1"/>
    </xf>
    <xf numFmtId="165" fontId="6" fillId="0" borderId="10" xfId="3" applyNumberFormat="1" applyFont="1" applyFill="1" applyBorder="1" applyAlignment="1" applyProtection="1">
      <alignment horizontal="left" vertical="center"/>
      <protection locked="0"/>
    </xf>
    <xf numFmtId="165" fontId="6" fillId="0" borderId="45" xfId="3" applyNumberFormat="1" applyFont="1" applyFill="1" applyBorder="1" applyAlignment="1" applyProtection="1">
      <alignment horizontal="left" vertical="center"/>
      <protection locked="0"/>
    </xf>
    <xf numFmtId="0" fontId="8" fillId="3" borderId="0" xfId="0" applyFont="1" applyFill="1" applyAlignment="1">
      <alignment horizontal="left" vertical="top" wrapText="1"/>
    </xf>
    <xf numFmtId="1" fontId="6" fillId="0" borderId="0" xfId="0" applyNumberFormat="1" applyFont="1" applyAlignment="1" applyProtection="1">
      <alignment horizontal="center" vertical="top" wrapText="1"/>
      <protection locked="0"/>
    </xf>
    <xf numFmtId="0" fontId="6" fillId="3" borderId="10" xfId="3" applyFont="1" applyFill="1" applyBorder="1" applyAlignment="1" applyProtection="1">
      <alignment horizontal="left" vertical="top"/>
      <protection locked="0"/>
    </xf>
    <xf numFmtId="0" fontId="6" fillId="3" borderId="45" xfId="3" applyFont="1" applyFill="1" applyBorder="1" applyAlignment="1" applyProtection="1">
      <alignment horizontal="left" vertical="top"/>
      <protection locked="0"/>
    </xf>
    <xf numFmtId="0" fontId="6" fillId="0" borderId="29" xfId="0" applyFont="1" applyBorder="1" applyAlignment="1" applyProtection="1">
      <alignment horizontal="center" vertical="top" wrapText="1"/>
      <protection locked="0"/>
    </xf>
    <xf numFmtId="0" fontId="6" fillId="0" borderId="46" xfId="0" applyFont="1" applyBorder="1" applyAlignment="1" applyProtection="1">
      <alignment horizontal="center" vertical="top" wrapText="1"/>
      <protection locked="0"/>
    </xf>
    <xf numFmtId="0" fontId="6" fillId="0" borderId="29" xfId="3" applyFont="1" applyFill="1" applyBorder="1" applyAlignment="1" applyProtection="1">
      <alignment horizontal="center" vertical="top" wrapText="1"/>
      <protection locked="0"/>
    </xf>
    <xf numFmtId="0" fontId="6" fillId="0" borderId="43" xfId="3" applyFont="1" applyFill="1" applyBorder="1" applyAlignment="1" applyProtection="1">
      <alignment horizontal="center" vertical="top" wrapText="1"/>
      <protection locked="0"/>
    </xf>
    <xf numFmtId="49" fontId="6" fillId="0" borderId="27" xfId="0" applyNumberFormat="1" applyFont="1" applyBorder="1" applyAlignment="1" applyProtection="1">
      <alignment horizontal="left" vertical="top" wrapText="1"/>
      <protection locked="0"/>
    </xf>
    <xf numFmtId="49" fontId="6" fillId="0" borderId="39" xfId="0" applyNumberFormat="1" applyFont="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56"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64" xfId="0" applyFont="1" applyFill="1" applyBorder="1" applyAlignment="1">
      <alignment vertical="top" wrapText="1"/>
    </xf>
    <xf numFmtId="0" fontId="6" fillId="3" borderId="40" xfId="0" applyFont="1" applyFill="1" applyBorder="1" applyAlignment="1">
      <alignment vertical="top" wrapText="1"/>
    </xf>
    <xf numFmtId="0" fontId="6" fillId="3" borderId="40" xfId="0" applyFont="1" applyFill="1" applyBorder="1" applyAlignment="1">
      <alignment horizontal="left" vertical="top" wrapText="1"/>
    </xf>
    <xf numFmtId="0" fontId="6" fillId="0" borderId="28" xfId="2" applyFont="1" applyFill="1" applyBorder="1" applyAlignment="1" applyProtection="1">
      <alignment horizontal="center" vertical="top"/>
      <protection locked="0"/>
    </xf>
    <xf numFmtId="0" fontId="6" fillId="0" borderId="39" xfId="2" applyFont="1" applyFill="1" applyBorder="1" applyAlignment="1" applyProtection="1">
      <alignment horizontal="center" vertical="top"/>
      <protection locked="0"/>
    </xf>
    <xf numFmtId="0" fontId="6" fillId="0" borderId="27"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6" fillId="0" borderId="39" xfId="0" applyFont="1" applyBorder="1" applyAlignment="1" applyProtection="1">
      <alignment horizontal="center" vertical="top"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0" xfId="0" applyFont="1" applyFill="1" applyAlignment="1">
      <alignment horizontal="left" vertical="top" wrapText="1"/>
    </xf>
    <xf numFmtId="0" fontId="3" fillId="3" borderId="1" xfId="2" applyFill="1" applyAlignment="1">
      <alignment horizontal="left" wrapText="1"/>
    </xf>
    <xf numFmtId="0" fontId="3" fillId="3" borderId="24" xfId="2" applyFill="1" applyBorder="1" applyAlignment="1">
      <alignment horizontal="left" wrapText="1"/>
    </xf>
    <xf numFmtId="0" fontId="3" fillId="3" borderId="0" xfId="2" applyFill="1" applyBorder="1" applyAlignment="1">
      <alignment horizontal="left" vertical="top" wrapText="1"/>
    </xf>
    <xf numFmtId="49" fontId="0" fillId="0" borderId="52" xfId="0" applyNumberFormat="1" applyBorder="1" applyAlignment="1" applyProtection="1">
      <alignment horizontal="left" vertical="top" wrapText="1"/>
      <protection locked="0"/>
    </xf>
    <xf numFmtId="0" fontId="6" fillId="0" borderId="20" xfId="3" applyFont="1" applyFill="1" applyBorder="1" applyAlignment="1" applyProtection="1">
      <alignment horizontal="left" vertical="top" wrapText="1"/>
      <protection locked="0"/>
    </xf>
    <xf numFmtId="0" fontId="6" fillId="0" borderId="48" xfId="3" applyFont="1" applyFill="1" applyBorder="1" applyAlignment="1" applyProtection="1">
      <alignment horizontal="left" vertical="top" wrapText="1"/>
      <protection locked="0"/>
    </xf>
    <xf numFmtId="0" fontId="8" fillId="3" borderId="39" xfId="0" applyFont="1" applyFill="1" applyBorder="1" applyAlignment="1">
      <alignment horizontal="left" vertical="top" wrapText="1"/>
    </xf>
    <xf numFmtId="0" fontId="8" fillId="3" borderId="10" xfId="0" applyFont="1" applyFill="1" applyBorder="1" applyAlignment="1">
      <alignment horizontal="left" vertical="top" wrapText="1"/>
    </xf>
    <xf numFmtId="14" fontId="6" fillId="0" borderId="12" xfId="3" applyNumberFormat="1" applyFont="1" applyFill="1" applyBorder="1" applyAlignment="1" applyProtection="1">
      <alignment horizontal="left" vertical="top" wrapText="1"/>
      <protection locked="0"/>
    </xf>
    <xf numFmtId="14" fontId="6" fillId="0" borderId="10"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0" borderId="44" xfId="3" applyFont="1" applyFill="1" applyBorder="1" applyAlignment="1" applyProtection="1">
      <alignment horizontal="left" vertical="top" wrapText="1"/>
      <protection locked="0"/>
    </xf>
    <xf numFmtId="0" fontId="6" fillId="0" borderId="27"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29" xfId="0" applyFont="1" applyFill="1" applyBorder="1" applyAlignment="1">
      <alignment horizontal="left" vertical="top" wrapText="1"/>
    </xf>
    <xf numFmtId="0" fontId="8" fillId="3" borderId="56" xfId="0" applyFont="1" applyFill="1" applyBorder="1" applyAlignment="1">
      <alignment horizontal="left" vertical="top" wrapText="1"/>
    </xf>
    <xf numFmtId="0" fontId="8" fillId="3" borderId="44" xfId="0" applyFont="1" applyFill="1" applyBorder="1" applyAlignment="1">
      <alignment horizontal="left" vertical="top" wrapText="1"/>
    </xf>
    <xf numFmtId="0" fontId="8" fillId="3" borderId="46" xfId="0" applyFont="1" applyFill="1" applyBorder="1" applyAlignment="1">
      <alignment horizontal="left" vertical="top" wrapText="1"/>
    </xf>
    <xf numFmtId="0" fontId="8" fillId="3" borderId="37" xfId="0" applyFont="1" applyFill="1" applyBorder="1" applyAlignment="1">
      <alignment horizontal="left" vertical="top" wrapText="1"/>
    </xf>
    <xf numFmtId="0" fontId="1" fillId="0" borderId="12" xfId="3"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3" fillId="3" borderId="5" xfId="2" applyFill="1" applyBorder="1" applyAlignment="1">
      <alignment horizontal="left"/>
    </xf>
    <xf numFmtId="168" fontId="1" fillId="0" borderId="39" xfId="3" applyNumberFormat="1" applyFont="1" applyFill="1" applyBorder="1" applyAlignment="1" applyProtection="1">
      <alignment horizontal="left" vertical="top" wrapText="1"/>
      <protection locked="0"/>
    </xf>
    <xf numFmtId="168" fontId="1" fillId="0" borderId="43" xfId="3" applyNumberFormat="1" applyFont="1" applyFill="1" applyBorder="1" applyAlignment="1" applyProtection="1">
      <alignment horizontal="left" vertical="top" wrapText="1"/>
      <protection locked="0"/>
    </xf>
    <xf numFmtId="0" fontId="1" fillId="0" borderId="45"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45" xfId="3" applyFont="1" applyFill="1" applyBorder="1" applyAlignment="1" applyProtection="1">
      <alignment horizontal="left" vertical="top" wrapText="1"/>
    </xf>
    <xf numFmtId="0" fontId="8" fillId="3" borderId="56" xfId="0" applyFont="1" applyFill="1" applyBorder="1" applyAlignment="1">
      <alignment horizontal="right" vertical="top" indent="1"/>
    </xf>
    <xf numFmtId="0" fontId="6" fillId="0" borderId="10" xfId="3" applyFont="1" applyFill="1" applyBorder="1" applyAlignment="1" applyProtection="1">
      <alignment horizontal="left" vertical="center" wrapText="1"/>
      <protection locked="0"/>
    </xf>
    <xf numFmtId="0" fontId="6" fillId="0" borderId="45" xfId="3" applyFont="1" applyFill="1" applyBorder="1" applyAlignment="1" applyProtection="1">
      <alignment horizontal="left" vertical="center" wrapText="1"/>
      <protection locked="0"/>
    </xf>
    <xf numFmtId="165" fontId="6" fillId="0" borderId="10" xfId="3" applyNumberFormat="1" applyFont="1" applyFill="1" applyBorder="1" applyAlignment="1" applyProtection="1">
      <alignment horizontal="left" vertical="center" wrapText="1"/>
      <protection locked="0"/>
    </xf>
    <xf numFmtId="165" fontId="6" fillId="0" borderId="45" xfId="3" applyNumberFormat="1" applyFont="1" applyFill="1" applyBorder="1" applyAlignment="1" applyProtection="1">
      <alignment horizontal="left" vertical="center" wrapText="1"/>
      <protection locked="0"/>
    </xf>
    <xf numFmtId="165" fontId="6" fillId="0" borderId="12" xfId="3" applyNumberFormat="1" applyFont="1" applyFill="1" applyBorder="1" applyAlignment="1" applyProtection="1">
      <alignment horizontal="left" vertical="top" wrapText="1"/>
      <protection locked="0"/>
    </xf>
    <xf numFmtId="165" fontId="6" fillId="0" borderId="10" xfId="3" applyNumberFormat="1"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165" fontId="6" fillId="0" borderId="42" xfId="3" applyNumberFormat="1" applyFont="1" applyFill="1" applyBorder="1" applyAlignment="1" applyProtection="1">
      <alignment horizontal="left" vertical="top" wrapText="1"/>
      <protection locked="0"/>
    </xf>
    <xf numFmtId="165" fontId="6" fillId="0" borderId="39" xfId="3" applyNumberFormat="1" applyFont="1" applyFill="1" applyBorder="1" applyAlignment="1" applyProtection="1">
      <alignment horizontal="left" vertical="top" wrapText="1"/>
      <protection locked="0"/>
    </xf>
    <xf numFmtId="0" fontId="6" fillId="0" borderId="12" xfId="3" applyNumberFormat="1" applyFont="1" applyFill="1" applyBorder="1" applyAlignment="1" applyProtection="1">
      <alignment horizontal="left" vertical="top" wrapText="1"/>
      <protection locked="0"/>
    </xf>
    <xf numFmtId="0" fontId="6" fillId="0" borderId="10" xfId="3" applyNumberFormat="1" applyFont="1" applyFill="1" applyBorder="1" applyAlignment="1" applyProtection="1">
      <alignment horizontal="left" vertical="top" wrapText="1"/>
      <protection locked="0"/>
    </xf>
    <xf numFmtId="49" fontId="6" fillId="0" borderId="12"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44"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165" fontId="32" fillId="0" borderId="12" xfId="6" applyNumberFormat="1" applyFont="1" applyFill="1" applyBorder="1" applyAlignment="1" applyProtection="1">
      <alignment horizontal="left" vertical="top" wrapText="1"/>
      <protection locked="0"/>
    </xf>
    <xf numFmtId="1" fontId="6" fillId="0" borderId="12" xfId="3" applyNumberFormat="1" applyFont="1" applyFill="1" applyBorder="1" applyAlignment="1" applyProtection="1">
      <alignment horizontal="left" vertical="top" wrapText="1"/>
      <protection locked="0"/>
    </xf>
    <xf numFmtId="1" fontId="6" fillId="0" borderId="10" xfId="3" applyNumberFormat="1" applyFont="1" applyFill="1" applyBorder="1" applyAlignment="1" applyProtection="1">
      <alignment horizontal="left" vertical="top" wrapText="1"/>
      <protection locked="0"/>
    </xf>
    <xf numFmtId="168" fontId="6" fillId="0" borderId="39" xfId="3" applyNumberFormat="1" applyFont="1" applyFill="1" applyBorder="1" applyAlignment="1" applyProtection="1">
      <alignment horizontal="left" vertical="top" wrapText="1"/>
      <protection locked="0"/>
    </xf>
    <xf numFmtId="168" fontId="6" fillId="0" borderId="43"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protection locked="0"/>
    </xf>
    <xf numFmtId="0" fontId="6" fillId="0" borderId="45" xfId="3" applyFont="1" applyFill="1" applyBorder="1" applyAlignment="1" applyProtection="1">
      <alignment horizontal="left" vertical="center"/>
      <protection locked="0"/>
    </xf>
    <xf numFmtId="165" fontId="20" fillId="0" borderId="12" xfId="6" applyNumberFormat="1" applyFill="1" applyBorder="1" applyAlignment="1" applyProtection="1">
      <alignment horizontal="left" vertical="top" wrapText="1"/>
      <protection locked="0"/>
    </xf>
    <xf numFmtId="0" fontId="6" fillId="0" borderId="10" xfId="0" applyFont="1" applyBorder="1" applyAlignment="1" applyProtection="1">
      <alignment horizontal="center" vertical="top" wrapText="1"/>
      <protection locked="0"/>
    </xf>
    <xf numFmtId="0" fontId="6" fillId="0" borderId="48" xfId="3" applyNumberFormat="1" applyFont="1" applyFill="1" applyBorder="1" applyAlignment="1" applyProtection="1">
      <alignment horizontal="left" vertical="top" wrapText="1"/>
      <protection locked="0"/>
    </xf>
    <xf numFmtId="0" fontId="7" fillId="3" borderId="46" xfId="2" applyFont="1" applyFill="1" applyBorder="1" applyAlignment="1">
      <alignment wrapText="1"/>
    </xf>
    <xf numFmtId="0" fontId="7" fillId="3" borderId="0" xfId="2" applyFont="1" applyFill="1" applyBorder="1" applyAlignment="1">
      <alignment wrapText="1"/>
    </xf>
    <xf numFmtId="49" fontId="0" fillId="0" borderId="28"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0" fontId="0" fillId="0" borderId="12" xfId="0" applyBorder="1" applyAlignment="1" applyProtection="1">
      <alignment horizontal="center" vertical="top" wrapText="1"/>
      <protection locked="0"/>
    </xf>
    <xf numFmtId="49" fontId="0" fillId="0" borderId="27" xfId="0" applyNumberFormat="1" applyBorder="1" applyAlignment="1" applyProtection="1">
      <alignment horizontal="left" vertical="top" wrapText="1"/>
      <protection locked="0"/>
    </xf>
    <xf numFmtId="0" fontId="0" fillId="0" borderId="3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6" fillId="3" borderId="15" xfId="0" applyFont="1" applyFill="1" applyBorder="1" applyAlignment="1">
      <alignment horizontal="left" vertical="top" wrapText="1"/>
    </xf>
    <xf numFmtId="0" fontId="0" fillId="0" borderId="27"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49" fontId="0" fillId="0" borderId="56" xfId="0" applyNumberFormat="1" applyBorder="1" applyAlignment="1" applyProtection="1">
      <alignment horizontal="left" vertical="top" wrapText="1"/>
      <protection locked="0"/>
    </xf>
    <xf numFmtId="0" fontId="6" fillId="3" borderId="13" xfId="0" applyFont="1" applyFill="1" applyBorder="1" applyAlignment="1">
      <alignment horizontal="left" vertical="top" wrapText="1"/>
    </xf>
    <xf numFmtId="0" fontId="25" fillId="3" borderId="0" xfId="0" applyFont="1" applyFill="1" applyAlignment="1">
      <alignment horizontal="left" vertical="center" wrapText="1"/>
    </xf>
    <xf numFmtId="0" fontId="8" fillId="3" borderId="0" xfId="0" applyFont="1" applyFill="1" applyAlignment="1">
      <alignment vertical="center"/>
    </xf>
    <xf numFmtId="0" fontId="6" fillId="3" borderId="0" xfId="0" applyFont="1" applyFill="1" applyAlignment="1">
      <alignment vertical="top" wrapText="1"/>
    </xf>
    <xf numFmtId="0" fontId="6" fillId="3" borderId="37" xfId="0" applyFont="1" applyFill="1" applyBorder="1" applyAlignment="1">
      <alignment vertical="top" wrapText="1"/>
    </xf>
    <xf numFmtId="49" fontId="22" fillId="3" borderId="0" xfId="2" applyNumberFormat="1" applyFont="1" applyFill="1" applyBorder="1" applyAlignment="1">
      <alignment horizontal="left" vertical="top" wrapText="1"/>
    </xf>
    <xf numFmtId="49" fontId="22" fillId="3" borderId="37" xfId="2" applyNumberFormat="1" applyFont="1" applyFill="1" applyBorder="1" applyAlignment="1">
      <alignment horizontal="left" vertical="top" wrapText="1"/>
    </xf>
    <xf numFmtId="49" fontId="22" fillId="0" borderId="19" xfId="2" applyNumberFormat="1" applyFont="1" applyFill="1" applyBorder="1" applyAlignment="1" applyProtection="1">
      <alignment horizontal="left" vertical="top" wrapText="1"/>
      <protection locked="0"/>
    </xf>
    <xf numFmtId="49" fontId="22" fillId="0" borderId="78" xfId="2" applyNumberFormat="1" applyFont="1" applyFill="1" applyBorder="1" applyAlignment="1" applyProtection="1">
      <alignment horizontal="left" vertical="top" wrapText="1"/>
      <protection locked="0"/>
    </xf>
    <xf numFmtId="0" fontId="6" fillId="3" borderId="19" xfId="0" applyFont="1" applyFill="1" applyBorder="1" applyAlignment="1">
      <alignment horizontal="center" vertical="top" wrapText="1"/>
    </xf>
    <xf numFmtId="0" fontId="6" fillId="3" borderId="78" xfId="0" applyFont="1" applyFill="1" applyBorder="1" applyAlignment="1">
      <alignment horizontal="center" vertical="top" wrapText="1"/>
    </xf>
    <xf numFmtId="0" fontId="2" fillId="3" borderId="1" xfId="1" applyFill="1" applyBorder="1" applyAlignment="1">
      <alignment horizontal="left" vertical="center"/>
    </xf>
    <xf numFmtId="0" fontId="3" fillId="3" borderId="8" xfId="2" applyFill="1" applyBorder="1" applyAlignment="1">
      <alignment horizontal="left" wrapText="1"/>
    </xf>
    <xf numFmtId="0" fontId="2" fillId="3" borderId="0" xfId="1" applyFill="1" applyBorder="1" applyAlignment="1" applyProtection="1">
      <alignment horizontal="left" vertical="center"/>
    </xf>
    <xf numFmtId="0" fontId="3" fillId="3" borderId="17" xfId="2" applyFill="1" applyBorder="1" applyAlignment="1" applyProtection="1">
      <alignment horizontal="left" wrapText="1"/>
    </xf>
    <xf numFmtId="0" fontId="3" fillId="3" borderId="24" xfId="2" applyFill="1" applyBorder="1" applyAlignment="1" applyProtection="1">
      <alignment horizontal="left" wrapText="1"/>
    </xf>
    <xf numFmtId="0" fontId="24" fillId="3" borderId="68" xfId="2" applyFont="1" applyFill="1" applyBorder="1" applyAlignment="1">
      <alignment horizontal="center" vertical="center" wrapText="1"/>
    </xf>
    <xf numFmtId="49" fontId="6" fillId="4" borderId="10" xfId="0" applyNumberFormat="1" applyFont="1" applyFill="1" applyBorder="1" applyAlignment="1" applyProtection="1">
      <alignment horizontal="left" vertical="top"/>
      <protection locked="0"/>
    </xf>
    <xf numFmtId="0" fontId="6" fillId="4" borderId="12"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8" fillId="3" borderId="19" xfId="0" applyFont="1" applyFill="1" applyBorder="1" applyAlignment="1">
      <alignment horizontal="left" vertical="center" wrapText="1"/>
    </xf>
    <xf numFmtId="0" fontId="6" fillId="4" borderId="47" xfId="0" applyFont="1" applyFill="1" applyBorder="1" applyAlignment="1" applyProtection="1">
      <alignment horizontal="left" vertical="top"/>
      <protection locked="0"/>
    </xf>
    <xf numFmtId="0" fontId="6" fillId="4" borderId="48"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top"/>
      <protection locked="0"/>
    </xf>
    <xf numFmtId="0" fontId="6" fillId="4" borderId="58" xfId="0" applyFont="1" applyFill="1" applyBorder="1" applyAlignment="1" applyProtection="1">
      <alignment horizontal="left" vertical="top" wrapText="1"/>
      <protection locked="0"/>
    </xf>
    <xf numFmtId="0" fontId="6" fillId="4" borderId="31" xfId="0" applyFont="1" applyFill="1" applyBorder="1" applyAlignment="1" applyProtection="1">
      <alignment horizontal="left" vertical="top" wrapText="1"/>
      <protection locked="0"/>
    </xf>
    <xf numFmtId="49" fontId="6" fillId="4" borderId="31" xfId="0" applyNumberFormat="1" applyFont="1" applyFill="1" applyBorder="1" applyAlignment="1" applyProtection="1">
      <alignment horizontal="left" vertical="top"/>
      <protection locked="0"/>
    </xf>
    <xf numFmtId="49" fontId="6" fillId="3" borderId="87" xfId="0" applyNumberFormat="1" applyFont="1" applyFill="1" applyBorder="1" applyAlignment="1">
      <alignment horizontal="left" vertical="center"/>
    </xf>
    <xf numFmtId="49" fontId="6" fillId="3" borderId="67" xfId="0" applyNumberFormat="1" applyFont="1" applyFill="1" applyBorder="1" applyAlignment="1">
      <alignment horizontal="left" vertical="center"/>
    </xf>
    <xf numFmtId="0" fontId="0" fillId="4" borderId="81" xfId="0" applyFill="1" applyBorder="1" applyAlignment="1" applyProtection="1">
      <alignment horizontal="left" vertical="center"/>
      <protection locked="0"/>
    </xf>
    <xf numFmtId="0" fontId="0" fillId="4" borderId="82" xfId="0" applyFill="1" applyBorder="1" applyAlignment="1" applyProtection="1">
      <alignment horizontal="left" vertical="center"/>
      <protection locked="0"/>
    </xf>
    <xf numFmtId="49" fontId="10" fillId="4" borderId="52" xfId="0" applyNumberFormat="1" applyFont="1" applyFill="1" applyBorder="1" applyAlignment="1" applyProtection="1">
      <alignment horizontal="left" vertical="top" wrapText="1"/>
      <protection locked="0"/>
    </xf>
    <xf numFmtId="49" fontId="10" fillId="4" borderId="0" xfId="0" applyNumberFormat="1" applyFont="1" applyFill="1" applyAlignment="1" applyProtection="1">
      <alignment horizontal="left" vertical="top" wrapText="1"/>
      <protection locked="0"/>
    </xf>
    <xf numFmtId="0" fontId="3" fillId="3" borderId="18" xfId="2" applyFill="1" applyBorder="1" applyAlignment="1" applyProtection="1">
      <alignment horizontal="left" vertical="top" wrapText="1"/>
    </xf>
    <xf numFmtId="0" fontId="38" fillId="3" borderId="51" xfId="0" applyFont="1" applyFill="1" applyBorder="1" applyAlignment="1">
      <alignment horizontal="left" wrapText="1"/>
    </xf>
    <xf numFmtId="0" fontId="38" fillId="3" borderId="0" xfId="0" applyFont="1" applyFill="1" applyAlignment="1">
      <alignment horizontal="left" wrapText="1"/>
    </xf>
    <xf numFmtId="0" fontId="36" fillId="3" borderId="0" xfId="0" applyFont="1" applyFill="1" applyAlignment="1">
      <alignment horizontal="right" wrapText="1"/>
    </xf>
    <xf numFmtId="0" fontId="36" fillId="3" borderId="0" xfId="0" applyFont="1" applyFill="1" applyAlignment="1">
      <alignment horizontal="right"/>
    </xf>
    <xf numFmtId="49" fontId="34" fillId="4" borderId="0" xfId="2" applyNumberFormat="1" applyFont="1" applyFill="1" applyBorder="1" applyAlignment="1" applyProtection="1">
      <alignment horizontal="left" vertical="top" wrapText="1"/>
      <protection locked="0"/>
    </xf>
    <xf numFmtId="0" fontId="3" fillId="3" borderId="18" xfId="2" applyFill="1" applyBorder="1" applyAlignment="1" applyProtection="1">
      <alignment horizontal="left" wrapText="1"/>
    </xf>
    <xf numFmtId="49" fontId="0" fillId="3" borderId="80" xfId="4" applyNumberFormat="1" applyFont="1" applyFill="1" applyBorder="1" applyAlignment="1" applyProtection="1">
      <alignment horizontal="left" vertical="top"/>
      <protection locked="0"/>
    </xf>
    <xf numFmtId="0" fontId="0" fillId="3" borderId="87" xfId="4" applyNumberFormat="1" applyFont="1" applyFill="1" applyBorder="1" applyAlignment="1" applyProtection="1">
      <alignment horizontal="left" vertical="top"/>
      <protection locked="0"/>
    </xf>
    <xf numFmtId="0" fontId="6" fillId="4" borderId="48" xfId="0" applyFont="1" applyFill="1" applyBorder="1" applyAlignment="1" applyProtection="1">
      <alignment horizontal="left" vertical="top" wrapText="1"/>
      <protection locked="0"/>
    </xf>
    <xf numFmtId="49" fontId="6" fillId="4" borderId="45" xfId="0" applyNumberFormat="1" applyFont="1" applyFill="1" applyBorder="1" applyAlignment="1" applyProtection="1">
      <alignment horizontal="left" vertical="top"/>
      <protection locked="0"/>
    </xf>
    <xf numFmtId="49" fontId="6" fillId="4" borderId="12" xfId="0" applyNumberFormat="1" applyFont="1" applyFill="1" applyBorder="1" applyAlignment="1" applyProtection="1">
      <alignment horizontal="left" vertical="top"/>
      <protection locked="0"/>
    </xf>
    <xf numFmtId="49" fontId="6" fillId="4" borderId="0" xfId="0" applyNumberFormat="1" applyFont="1" applyFill="1" applyAlignment="1" applyProtection="1">
      <alignment horizontal="left" vertical="top" wrapText="1"/>
      <protection locked="0"/>
    </xf>
    <xf numFmtId="0" fontId="6" fillId="3" borderId="15"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0" xfId="0" applyFont="1" applyFill="1" applyBorder="1" applyAlignment="1">
      <alignment horizontal="center" vertical="top" wrapText="1"/>
    </xf>
    <xf numFmtId="0" fontId="2" fillId="3" borderId="5" xfId="1" applyFill="1" applyBorder="1" applyAlignment="1">
      <alignment horizontal="left" vertical="center" wrapText="1"/>
    </xf>
    <xf numFmtId="0" fontId="2" fillId="3" borderId="24" xfId="1" applyFill="1" applyBorder="1" applyAlignment="1">
      <alignment horizontal="left" vertical="center" wrapText="1"/>
    </xf>
    <xf numFmtId="49" fontId="6" fillId="0" borderId="20"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8" fillId="3" borderId="0" xfId="0" applyFont="1" applyFill="1" applyAlignment="1">
      <alignment horizontal="left" wrapText="1"/>
    </xf>
    <xf numFmtId="0" fontId="6" fillId="3" borderId="14" xfId="0" applyFont="1" applyFill="1" applyBorder="1" applyAlignment="1">
      <alignment vertical="center" wrapText="1"/>
    </xf>
    <xf numFmtId="0" fontId="8" fillId="3" borderId="0" xfId="0" applyFont="1" applyFill="1" applyAlignment="1">
      <alignment horizontal="left" vertical="center"/>
    </xf>
    <xf numFmtId="0" fontId="37" fillId="3" borderId="0" xfId="0" applyFont="1" applyFill="1" applyAlignment="1">
      <alignment horizontal="left" vertical="top" wrapText="1"/>
    </xf>
    <xf numFmtId="0" fontId="6" fillId="3" borderId="13" xfId="0" applyFont="1" applyFill="1" applyBorder="1" applyAlignment="1">
      <alignment vertical="center" wrapText="1"/>
    </xf>
    <xf numFmtId="0" fontId="6" fillId="3" borderId="0" xfId="0" applyFont="1" applyFill="1" applyAlignment="1">
      <alignment horizontal="left" vertical="center" wrapText="1"/>
    </xf>
    <xf numFmtId="0" fontId="37" fillId="3" borderId="0" xfId="0" applyFont="1" applyFill="1" applyAlignment="1">
      <alignment wrapText="1"/>
    </xf>
    <xf numFmtId="0" fontId="6" fillId="3" borderId="0" xfId="0" applyFont="1" applyFill="1"/>
    <xf numFmtId="0" fontId="8" fillId="3" borderId="0" xfId="0" applyFont="1" applyFill="1"/>
    <xf numFmtId="0" fontId="6" fillId="3" borderId="15" xfId="0" applyFont="1" applyFill="1" applyBorder="1" applyAlignment="1">
      <alignment vertical="center" wrapText="1"/>
    </xf>
    <xf numFmtId="0" fontId="2" fillId="3" borderId="24" xfId="1" applyFill="1" applyBorder="1" applyAlignment="1">
      <alignment horizontal="left" vertical="center"/>
    </xf>
    <xf numFmtId="0" fontId="6" fillId="3" borderId="0" xfId="0" applyFont="1" applyFill="1" applyAlignment="1">
      <alignment vertical="center" wrapText="1"/>
    </xf>
    <xf numFmtId="0" fontId="7" fillId="3" borderId="55" xfId="2" applyFont="1" applyFill="1" applyBorder="1" applyAlignment="1">
      <alignment horizontal="left" wrapText="1"/>
    </xf>
    <xf numFmtId="0" fontId="7" fillId="3" borderId="0" xfId="2" applyFont="1" applyFill="1" applyBorder="1" applyAlignment="1">
      <alignment horizontal="left" wrapText="1"/>
    </xf>
    <xf numFmtId="0" fontId="6" fillId="3" borderId="13"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7"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1" xfId="1" applyFont="1" applyFill="1" applyBorder="1" applyAlignment="1" applyProtection="1">
      <alignment horizontal="left" vertical="center"/>
    </xf>
    <xf numFmtId="0" fontId="8" fillId="3" borderId="0" xfId="0" applyFont="1" applyFill="1" applyAlignment="1">
      <alignment wrapText="1"/>
    </xf>
    <xf numFmtId="0" fontId="20" fillId="3" borderId="0" xfId="6" applyFill="1" applyAlignment="1" applyProtection="1">
      <alignment horizontal="center"/>
      <protection locked="0"/>
    </xf>
    <xf numFmtId="0" fontId="40"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6" fillId="3" borderId="0" xfId="0" applyFont="1" applyFill="1" applyAlignment="1">
      <alignment horizontal="left"/>
    </xf>
    <xf numFmtId="0" fontId="3" fillId="3" borderId="17" xfId="2" applyFill="1" applyBorder="1" applyAlignment="1">
      <alignment horizontal="left" wrapText="1"/>
    </xf>
    <xf numFmtId="0" fontId="6" fillId="0" borderId="0" xfId="0" applyFont="1" applyAlignment="1" applyProtection="1">
      <alignment horizontal="left" vertical="top" wrapText="1"/>
      <protection locked="0"/>
    </xf>
    <xf numFmtId="0" fontId="33" fillId="3" borderId="24" xfId="1" applyFont="1" applyFill="1" applyBorder="1" applyAlignment="1">
      <alignment horizontal="left" vertical="center"/>
    </xf>
    <xf numFmtId="0" fontId="25" fillId="5" borderId="0" xfId="0" applyFont="1" applyFill="1" applyAlignment="1">
      <alignment horizontal="left"/>
    </xf>
    <xf numFmtId="49" fontId="6" fillId="0" borderId="0" xfId="0" applyNumberFormat="1" applyFont="1" applyProtection="1">
      <protection locked="0"/>
    </xf>
    <xf numFmtId="0" fontId="38" fillId="3" borderId="0" xfId="0" applyFont="1" applyFill="1"/>
    <xf numFmtId="0" fontId="42" fillId="3" borderId="26"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5" xfId="2" applyFont="1" applyFill="1" applyBorder="1" applyAlignment="1">
      <alignment horizontal="center" vertical="center" wrapText="1"/>
    </xf>
    <xf numFmtId="9" fontId="38" fillId="3" borderId="23" xfId="5" applyFont="1" applyFill="1" applyBorder="1" applyAlignment="1">
      <alignment horizontal="center" vertical="center" wrapText="1"/>
    </xf>
    <xf numFmtId="9" fontId="38" fillId="3" borderId="22" xfId="5" applyFont="1" applyFill="1" applyBorder="1" applyAlignment="1">
      <alignment horizontal="center" vertical="center" wrapText="1"/>
    </xf>
    <xf numFmtId="9" fontId="6" fillId="3" borderId="23" xfId="5" applyFont="1" applyFill="1" applyBorder="1" applyAlignment="1">
      <alignment horizontal="center" vertical="center"/>
    </xf>
    <xf numFmtId="9" fontId="6" fillId="3" borderId="53" xfId="5" applyFont="1" applyFill="1" applyBorder="1" applyAlignment="1">
      <alignment horizontal="center" vertical="center"/>
    </xf>
    <xf numFmtId="9" fontId="6" fillId="3" borderId="22" xfId="5" applyFont="1" applyFill="1" applyBorder="1" applyAlignment="1">
      <alignment horizontal="center" vertical="center"/>
    </xf>
    <xf numFmtId="0" fontId="6" fillId="3" borderId="54" xfId="0" applyFont="1" applyFill="1" applyBorder="1" applyAlignment="1">
      <alignment horizontal="left" vertical="center"/>
    </xf>
    <xf numFmtId="0" fontId="6" fillId="3" borderId="0" xfId="0" applyFont="1" applyFill="1" applyAlignment="1">
      <alignment horizontal="left" vertical="center"/>
    </xf>
    <xf numFmtId="0" fontId="33" fillId="3" borderId="55" xfId="1" applyFont="1" applyFill="1" applyBorder="1" applyAlignment="1" applyProtection="1">
      <alignment horizontal="left" vertical="center"/>
    </xf>
    <xf numFmtId="0" fontId="3" fillId="3" borderId="57" xfId="2" applyFill="1" applyBorder="1" applyAlignment="1" applyProtection="1">
      <alignment horizontal="left" wrapText="1"/>
    </xf>
    <xf numFmtId="0" fontId="3" fillId="3" borderId="0" xfId="2" applyFill="1" applyBorder="1" applyAlignment="1" applyProtection="1">
      <alignment horizontal="left" wrapText="1"/>
    </xf>
    <xf numFmtId="0" fontId="2" fillId="3" borderId="24" xfId="1" applyFill="1" applyBorder="1" applyAlignment="1" applyProtection="1">
      <alignment horizontal="left" vertical="center"/>
    </xf>
    <xf numFmtId="0" fontId="8" fillId="3" borderId="0" xfId="0" applyFont="1" applyFill="1" applyAlignment="1">
      <alignment horizontal="left"/>
    </xf>
    <xf numFmtId="0" fontId="6" fillId="3" borderId="3" xfId="0" applyFont="1" applyFill="1" applyBorder="1" applyAlignment="1">
      <alignment horizontal="left"/>
    </xf>
    <xf numFmtId="49" fontId="6" fillId="0" borderId="26" xfId="0" applyNumberFormat="1" applyFont="1" applyBorder="1" applyAlignment="1" applyProtection="1">
      <alignment horizontal="left" vertical="top" wrapText="1"/>
      <protection locked="0"/>
    </xf>
    <xf numFmtId="49" fontId="6" fillId="0" borderId="25" xfId="0" applyNumberFormat="1" applyFont="1" applyBorder="1" applyAlignment="1" applyProtection="1">
      <alignment horizontal="left" vertical="top" wrapText="1"/>
      <protection locked="0"/>
    </xf>
    <xf numFmtId="0" fontId="10" fillId="10" borderId="0" xfId="0" applyFont="1" applyFill="1" applyAlignment="1">
      <alignment vertical="top" wrapText="1"/>
    </xf>
    <xf numFmtId="0" fontId="36" fillId="9" borderId="85" xfId="0" applyFont="1" applyFill="1" applyBorder="1" applyAlignment="1">
      <alignment horizontal="left" vertical="center"/>
    </xf>
    <xf numFmtId="0" fontId="36" fillId="9" borderId="84" xfId="0" applyFont="1" applyFill="1" applyBorder="1" applyAlignment="1">
      <alignment horizontal="left" vertical="center"/>
    </xf>
    <xf numFmtId="0" fontId="36" fillId="9" borderId="83" xfId="0" applyFont="1"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965200</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171450</xdr:rowOff>
        </xdr:from>
        <xdr:to>
          <xdr:col>6</xdr:col>
          <xdr:colOff>895350</xdr:colOff>
          <xdr:row>5</xdr:row>
          <xdr:rowOff>412750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412750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488950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946150</xdr:colOff>
          <xdr:row>8</xdr:row>
          <xdr:rowOff>412750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336550</xdr:rowOff>
        </xdr:from>
        <xdr:to>
          <xdr:col>6</xdr:col>
          <xdr:colOff>850900</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209550</xdr:rowOff>
        </xdr:from>
        <xdr:to>
          <xdr:col>6</xdr:col>
          <xdr:colOff>889000</xdr:colOff>
          <xdr:row>10</xdr:row>
          <xdr:rowOff>469900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527050</xdr:colOff>
          <xdr:row>3</xdr:row>
          <xdr:rowOff>336550</xdr:rowOff>
        </xdr:from>
        <xdr:to>
          <xdr:col>3</xdr:col>
          <xdr:colOff>736600</xdr:colOff>
          <xdr:row>3</xdr:row>
          <xdr:rowOff>603250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4</xdr:row>
          <xdr:rowOff>222250</xdr:rowOff>
        </xdr:from>
        <xdr:to>
          <xdr:col>3</xdr:col>
          <xdr:colOff>723900</xdr:colOff>
          <xdr:row>4</xdr:row>
          <xdr:rowOff>431800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5</xdr:row>
          <xdr:rowOff>336550</xdr:rowOff>
        </xdr:from>
        <xdr:to>
          <xdr:col>3</xdr:col>
          <xdr:colOff>736600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6</xdr:row>
          <xdr:rowOff>336550</xdr:rowOff>
        </xdr:from>
        <xdr:to>
          <xdr:col>3</xdr:col>
          <xdr:colOff>793750</xdr:colOff>
          <xdr:row>6</xdr:row>
          <xdr:rowOff>565150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9</xdr:row>
          <xdr:rowOff>146050</xdr:rowOff>
        </xdr:from>
        <xdr:to>
          <xdr:col>3</xdr:col>
          <xdr:colOff>755650</xdr:colOff>
          <xdr:row>9</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152400</xdr:rowOff>
        </xdr:from>
        <xdr:to>
          <xdr:col>3</xdr:col>
          <xdr:colOff>755650</xdr:colOff>
          <xdr:row>8</xdr:row>
          <xdr:rowOff>374650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7</xdr:row>
          <xdr:rowOff>114300</xdr:rowOff>
        </xdr:from>
        <xdr:to>
          <xdr:col>3</xdr:col>
          <xdr:colOff>755650</xdr:colOff>
          <xdr:row>7</xdr:row>
          <xdr:rowOff>279400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10</xdr:row>
          <xdr:rowOff>431800</xdr:rowOff>
        </xdr:from>
        <xdr:to>
          <xdr:col>3</xdr:col>
          <xdr:colOff>723900</xdr:colOff>
          <xdr:row>10</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11</xdr:row>
          <xdr:rowOff>241300</xdr:rowOff>
        </xdr:from>
        <xdr:to>
          <xdr:col>3</xdr:col>
          <xdr:colOff>755650</xdr:colOff>
          <xdr:row>11</xdr:row>
          <xdr:rowOff>469900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12</xdr:row>
          <xdr:rowOff>114300</xdr:rowOff>
        </xdr:from>
        <xdr:to>
          <xdr:col>3</xdr:col>
          <xdr:colOff>774700</xdr:colOff>
          <xdr:row>12</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152400</xdr:rowOff>
        </xdr:from>
        <xdr:to>
          <xdr:col>3</xdr:col>
          <xdr:colOff>717550</xdr:colOff>
          <xdr:row>14</xdr:row>
          <xdr:rowOff>355600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25</xdr:row>
          <xdr:rowOff>298450</xdr:rowOff>
        </xdr:from>
        <xdr:to>
          <xdr:col>3</xdr:col>
          <xdr:colOff>755650</xdr:colOff>
          <xdr:row>25</xdr:row>
          <xdr:rowOff>508000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152400</xdr:rowOff>
        </xdr:from>
        <xdr:to>
          <xdr:col>3</xdr:col>
          <xdr:colOff>736600</xdr:colOff>
          <xdr:row>15</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152400</xdr:rowOff>
        </xdr:from>
        <xdr:to>
          <xdr:col>3</xdr:col>
          <xdr:colOff>736600</xdr:colOff>
          <xdr:row>16</xdr:row>
          <xdr:rowOff>374650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152400</xdr:rowOff>
        </xdr:from>
        <xdr:to>
          <xdr:col>3</xdr:col>
          <xdr:colOff>736600</xdr:colOff>
          <xdr:row>17</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18</xdr:row>
          <xdr:rowOff>152400</xdr:rowOff>
        </xdr:from>
        <xdr:to>
          <xdr:col>3</xdr:col>
          <xdr:colOff>774700</xdr:colOff>
          <xdr:row>18</xdr:row>
          <xdr:rowOff>374650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19</xdr:row>
          <xdr:rowOff>152400</xdr:rowOff>
        </xdr:from>
        <xdr:to>
          <xdr:col>3</xdr:col>
          <xdr:colOff>774700</xdr:colOff>
          <xdr:row>19</xdr:row>
          <xdr:rowOff>393700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2</xdr:col>
      <xdr:colOff>977240</xdr:colOff>
      <xdr:row>8</xdr:row>
      <xdr:rowOff>259772</xdr:rowOff>
    </xdr:from>
    <xdr:to>
      <xdr:col>2</xdr:col>
      <xdr:colOff>3133365</xdr:colOff>
      <xdr:row>8</xdr:row>
      <xdr:rowOff>2581021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2</xdr:col>
      <xdr:colOff>779319</xdr:colOff>
      <xdr:row>9</xdr:row>
      <xdr:rowOff>247402</xdr:rowOff>
    </xdr:from>
    <xdr:to>
      <xdr:col>2</xdr:col>
      <xdr:colOff>3332375</xdr:colOff>
      <xdr:row>9</xdr:row>
      <xdr:rowOff>2444809</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527050</xdr:colOff>
          <xdr:row>20</xdr:row>
          <xdr:rowOff>152400</xdr:rowOff>
        </xdr:from>
        <xdr:to>
          <xdr:col>3</xdr:col>
          <xdr:colOff>723900</xdr:colOff>
          <xdr:row>20</xdr:row>
          <xdr:rowOff>393700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21</xdr:row>
          <xdr:rowOff>152400</xdr:rowOff>
        </xdr:from>
        <xdr:to>
          <xdr:col>3</xdr:col>
          <xdr:colOff>717550</xdr:colOff>
          <xdr:row>21</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26</xdr:row>
          <xdr:rowOff>165100</xdr:rowOff>
        </xdr:from>
        <xdr:to>
          <xdr:col>3</xdr:col>
          <xdr:colOff>723900</xdr:colOff>
          <xdr:row>26</xdr:row>
          <xdr:rowOff>374650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27</xdr:row>
          <xdr:rowOff>184150</xdr:rowOff>
        </xdr:from>
        <xdr:to>
          <xdr:col>3</xdr:col>
          <xdr:colOff>755650</xdr:colOff>
          <xdr:row>27</xdr:row>
          <xdr:rowOff>400050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565150</xdr:colOff>
          <xdr:row>23</xdr:row>
          <xdr:rowOff>450850</xdr:rowOff>
        </xdr:from>
        <xdr:to>
          <xdr:col>3</xdr:col>
          <xdr:colOff>774700</xdr:colOff>
          <xdr:row>23</xdr:row>
          <xdr:rowOff>666750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260350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260350</xdr:colOff>
          <xdr:row>10</xdr:row>
          <xdr:rowOff>298450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222250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127000</xdr:rowOff>
        </xdr:from>
        <xdr:to>
          <xdr:col>3</xdr:col>
          <xdr:colOff>12700</xdr:colOff>
          <xdr:row>21</xdr:row>
          <xdr:rowOff>222250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107950</xdr:rowOff>
        </xdr:from>
        <xdr:to>
          <xdr:col>5</xdr:col>
          <xdr:colOff>0</xdr:colOff>
          <xdr:row>21</xdr:row>
          <xdr:rowOff>222250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xdr:row>
          <xdr:rowOff>38100</xdr:rowOff>
        </xdr:from>
        <xdr:to>
          <xdr:col>11</xdr:col>
          <xdr:colOff>0</xdr:colOff>
          <xdr:row>10</xdr:row>
          <xdr:rowOff>298450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38</xdr:row>
          <xdr:rowOff>12700</xdr:rowOff>
        </xdr:from>
        <xdr:to>
          <xdr:col>1</xdr:col>
          <xdr:colOff>1308100</xdr:colOff>
          <xdr:row>38</xdr:row>
          <xdr:rowOff>355600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869950</xdr:colOff>
          <xdr:row>11</xdr:row>
          <xdr:rowOff>31750</xdr:rowOff>
        </xdr:from>
        <xdr:to>
          <xdr:col>1</xdr:col>
          <xdr:colOff>1060450</xdr:colOff>
          <xdr:row>11</xdr:row>
          <xdr:rowOff>285750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10</xdr:row>
          <xdr:rowOff>95250</xdr:rowOff>
        </xdr:from>
        <xdr:to>
          <xdr:col>1</xdr:col>
          <xdr:colOff>1060450</xdr:colOff>
          <xdr:row>10</xdr:row>
          <xdr:rowOff>361950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12</xdr:row>
          <xdr:rowOff>50800</xdr:rowOff>
        </xdr:from>
        <xdr:to>
          <xdr:col>1</xdr:col>
          <xdr:colOff>1060450</xdr:colOff>
          <xdr:row>12</xdr:row>
          <xdr:rowOff>304800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13</xdr:row>
          <xdr:rowOff>50800</xdr:rowOff>
        </xdr:from>
        <xdr:to>
          <xdr:col>1</xdr:col>
          <xdr:colOff>1060450</xdr:colOff>
          <xdr:row>13</xdr:row>
          <xdr:rowOff>304800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14</xdr:row>
          <xdr:rowOff>50800</xdr:rowOff>
        </xdr:from>
        <xdr:to>
          <xdr:col>1</xdr:col>
          <xdr:colOff>1060450</xdr:colOff>
          <xdr:row>14</xdr:row>
          <xdr:rowOff>304800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15</xdr:row>
          <xdr:rowOff>50800</xdr:rowOff>
        </xdr:from>
        <xdr:to>
          <xdr:col>1</xdr:col>
          <xdr:colOff>1060450</xdr:colOff>
          <xdr:row>15</xdr:row>
          <xdr:rowOff>304800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793750</xdr:colOff>
          <xdr:row>24</xdr:row>
          <xdr:rowOff>88900</xdr:rowOff>
        </xdr:from>
        <xdr:to>
          <xdr:col>1</xdr:col>
          <xdr:colOff>984250</xdr:colOff>
          <xdr:row>24</xdr:row>
          <xdr:rowOff>355600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26</xdr:row>
          <xdr:rowOff>107950</xdr:rowOff>
        </xdr:from>
        <xdr:to>
          <xdr:col>1</xdr:col>
          <xdr:colOff>984250</xdr:colOff>
          <xdr:row>26</xdr:row>
          <xdr:rowOff>355600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984250</xdr:colOff>
          <xdr:row>27</xdr:row>
          <xdr:rowOff>374650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88900</xdr:rowOff>
        </xdr:from>
        <xdr:to>
          <xdr:col>1</xdr:col>
          <xdr:colOff>984250</xdr:colOff>
          <xdr:row>28</xdr:row>
          <xdr:rowOff>355600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29</xdr:row>
          <xdr:rowOff>107950</xdr:rowOff>
        </xdr:from>
        <xdr:to>
          <xdr:col>1</xdr:col>
          <xdr:colOff>984250</xdr:colOff>
          <xdr:row>29</xdr:row>
          <xdr:rowOff>374650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30</xdr:row>
          <xdr:rowOff>107950</xdr:rowOff>
        </xdr:from>
        <xdr:to>
          <xdr:col>1</xdr:col>
          <xdr:colOff>984250</xdr:colOff>
          <xdr:row>30</xdr:row>
          <xdr:rowOff>374650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25</xdr:row>
          <xdr:rowOff>152400</xdr:rowOff>
        </xdr:from>
        <xdr:to>
          <xdr:col>1</xdr:col>
          <xdr:colOff>984250</xdr:colOff>
          <xdr:row>25</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76200</xdr:rowOff>
        </xdr:from>
        <xdr:to>
          <xdr:col>1</xdr:col>
          <xdr:colOff>984250</xdr:colOff>
          <xdr:row>37</xdr:row>
          <xdr:rowOff>336550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76200</xdr:rowOff>
        </xdr:from>
        <xdr:to>
          <xdr:col>1</xdr:col>
          <xdr:colOff>984250</xdr:colOff>
          <xdr:row>38</xdr:row>
          <xdr:rowOff>336550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40</xdr:row>
          <xdr:rowOff>107950</xdr:rowOff>
        </xdr:from>
        <xdr:to>
          <xdr:col>1</xdr:col>
          <xdr:colOff>984250</xdr:colOff>
          <xdr:row>40</xdr:row>
          <xdr:rowOff>355600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43</xdr:row>
          <xdr:rowOff>88900</xdr:rowOff>
        </xdr:from>
        <xdr:to>
          <xdr:col>1</xdr:col>
          <xdr:colOff>990600</xdr:colOff>
          <xdr:row>43</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42</xdr:row>
          <xdr:rowOff>76200</xdr:rowOff>
        </xdr:from>
        <xdr:to>
          <xdr:col>1</xdr:col>
          <xdr:colOff>990600</xdr:colOff>
          <xdr:row>42</xdr:row>
          <xdr:rowOff>336550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39</xdr:row>
          <xdr:rowOff>88900</xdr:rowOff>
        </xdr:from>
        <xdr:to>
          <xdr:col>1</xdr:col>
          <xdr:colOff>984250</xdr:colOff>
          <xdr:row>39</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107950</xdr:rowOff>
        </xdr:from>
        <xdr:to>
          <xdr:col>1</xdr:col>
          <xdr:colOff>990600</xdr:colOff>
          <xdr:row>59</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61</xdr:row>
          <xdr:rowOff>88900</xdr:rowOff>
        </xdr:from>
        <xdr:to>
          <xdr:col>1</xdr:col>
          <xdr:colOff>990600</xdr:colOff>
          <xdr:row>61</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62</xdr:row>
          <xdr:rowOff>127000</xdr:rowOff>
        </xdr:from>
        <xdr:to>
          <xdr:col>1</xdr:col>
          <xdr:colOff>990600</xdr:colOff>
          <xdr:row>62</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64</xdr:row>
          <xdr:rowOff>114300</xdr:rowOff>
        </xdr:from>
        <xdr:to>
          <xdr:col>1</xdr:col>
          <xdr:colOff>1003300</xdr:colOff>
          <xdr:row>64</xdr:row>
          <xdr:rowOff>374650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63</xdr:row>
          <xdr:rowOff>88900</xdr:rowOff>
        </xdr:from>
        <xdr:to>
          <xdr:col>1</xdr:col>
          <xdr:colOff>1003300</xdr:colOff>
          <xdr:row>63</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88900</xdr:rowOff>
        </xdr:from>
        <xdr:to>
          <xdr:col>1</xdr:col>
          <xdr:colOff>990600</xdr:colOff>
          <xdr:row>60</xdr:row>
          <xdr:rowOff>336550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21</xdr:row>
          <xdr:rowOff>88900</xdr:rowOff>
        </xdr:from>
        <xdr:to>
          <xdr:col>1</xdr:col>
          <xdr:colOff>984250</xdr:colOff>
          <xdr:row>21</xdr:row>
          <xdr:rowOff>355600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22</xdr:row>
          <xdr:rowOff>88900</xdr:rowOff>
        </xdr:from>
        <xdr:to>
          <xdr:col>1</xdr:col>
          <xdr:colOff>990600</xdr:colOff>
          <xdr:row>22</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23</xdr:row>
          <xdr:rowOff>107950</xdr:rowOff>
        </xdr:from>
        <xdr:to>
          <xdr:col>1</xdr:col>
          <xdr:colOff>984250</xdr:colOff>
          <xdr:row>23</xdr:row>
          <xdr:rowOff>355600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76200</xdr:rowOff>
        </xdr:from>
        <xdr:to>
          <xdr:col>1</xdr:col>
          <xdr:colOff>990600</xdr:colOff>
          <xdr:row>41</xdr:row>
          <xdr:rowOff>336550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50</xdr:row>
          <xdr:rowOff>76200</xdr:rowOff>
        </xdr:from>
        <xdr:to>
          <xdr:col>1</xdr:col>
          <xdr:colOff>984250</xdr:colOff>
          <xdr:row>51</xdr:row>
          <xdr:rowOff>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51</xdr:row>
          <xdr:rowOff>76200</xdr:rowOff>
        </xdr:from>
        <xdr:to>
          <xdr:col>1</xdr:col>
          <xdr:colOff>984250</xdr:colOff>
          <xdr:row>52</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54</xdr:row>
          <xdr:rowOff>88900</xdr:rowOff>
        </xdr:from>
        <xdr:to>
          <xdr:col>1</xdr:col>
          <xdr:colOff>984250</xdr:colOff>
          <xdr:row>55</xdr:row>
          <xdr:rowOff>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53</xdr:row>
          <xdr:rowOff>50800</xdr:rowOff>
        </xdr:from>
        <xdr:to>
          <xdr:col>1</xdr:col>
          <xdr:colOff>990600</xdr:colOff>
          <xdr:row>53</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52</xdr:row>
          <xdr:rowOff>76200</xdr:rowOff>
        </xdr:from>
        <xdr:to>
          <xdr:col>1</xdr:col>
          <xdr:colOff>990600</xdr:colOff>
          <xdr:row>53</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31750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8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31750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8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A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A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69850</xdr:rowOff>
        </xdr:from>
        <xdr:to>
          <xdr:col>5</xdr:col>
          <xdr:colOff>1104900</xdr:colOff>
          <xdr:row>17</xdr:row>
          <xdr:rowOff>31750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A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A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A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35</xdr:row>
          <xdr:rowOff>76200</xdr:rowOff>
        </xdr:from>
        <xdr:to>
          <xdr:col>2</xdr:col>
          <xdr:colOff>1441450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A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36</xdr:row>
          <xdr:rowOff>76200</xdr:rowOff>
        </xdr:from>
        <xdr:to>
          <xdr:col>2</xdr:col>
          <xdr:colOff>1441450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A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A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A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52</xdr:row>
          <xdr:rowOff>88900</xdr:rowOff>
        </xdr:from>
        <xdr:to>
          <xdr:col>2</xdr:col>
          <xdr:colOff>1441450</xdr:colOff>
          <xdr:row>53</xdr:row>
          <xdr:rowOff>50800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A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53</xdr:row>
          <xdr:rowOff>88900</xdr:rowOff>
        </xdr:from>
        <xdr:to>
          <xdr:col>2</xdr:col>
          <xdr:colOff>1441450</xdr:colOff>
          <xdr:row>54</xdr:row>
          <xdr:rowOff>50800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A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66</xdr:row>
          <xdr:rowOff>76200</xdr:rowOff>
        </xdr:from>
        <xdr:to>
          <xdr:col>2</xdr:col>
          <xdr:colOff>1441450</xdr:colOff>
          <xdr:row>67</xdr:row>
          <xdr:rowOff>38100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A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67</xdr:row>
          <xdr:rowOff>76200</xdr:rowOff>
        </xdr:from>
        <xdr:to>
          <xdr:col>2</xdr:col>
          <xdr:colOff>1441450</xdr:colOff>
          <xdr:row>68</xdr:row>
          <xdr:rowOff>38100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A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107950</xdr:rowOff>
        </xdr:from>
        <xdr:to>
          <xdr:col>2</xdr:col>
          <xdr:colOff>774700</xdr:colOff>
          <xdr:row>17</xdr:row>
          <xdr:rowOff>12700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C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88900</xdr:rowOff>
        </xdr:from>
        <xdr:to>
          <xdr:col>2</xdr:col>
          <xdr:colOff>774700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C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88900</xdr:rowOff>
        </xdr:from>
        <xdr:to>
          <xdr:col>2</xdr:col>
          <xdr:colOff>774700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C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22</xdr:row>
          <xdr:rowOff>50800</xdr:rowOff>
        </xdr:from>
        <xdr:to>
          <xdr:col>2</xdr:col>
          <xdr:colOff>793750</xdr:colOff>
          <xdr:row>22</xdr:row>
          <xdr:rowOff>304800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C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23</xdr:row>
          <xdr:rowOff>88900</xdr:rowOff>
        </xdr:from>
        <xdr:to>
          <xdr:col>2</xdr:col>
          <xdr:colOff>793750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C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146050</xdr:rowOff>
        </xdr:from>
        <xdr:to>
          <xdr:col>2</xdr:col>
          <xdr:colOff>831850</xdr:colOff>
          <xdr:row>30</xdr:row>
          <xdr:rowOff>31750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C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30</xdr:row>
          <xdr:rowOff>184150</xdr:rowOff>
        </xdr:from>
        <xdr:to>
          <xdr:col>2</xdr:col>
          <xdr:colOff>831850</xdr:colOff>
          <xdr:row>31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C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31</xdr:row>
          <xdr:rowOff>146050</xdr:rowOff>
        </xdr:from>
        <xdr:to>
          <xdr:col>2</xdr:col>
          <xdr:colOff>831850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C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222250</xdr:rowOff>
        </xdr:from>
        <xdr:to>
          <xdr:col>2</xdr:col>
          <xdr:colOff>774700</xdr:colOff>
          <xdr:row>10</xdr:row>
          <xdr:rowOff>488950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222250</xdr:rowOff>
        </xdr:from>
        <xdr:to>
          <xdr:col>2</xdr:col>
          <xdr:colOff>774700</xdr:colOff>
          <xdr:row>8</xdr:row>
          <xdr:rowOff>488950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C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vmlDrawing" Target="../drawings/vmlDrawing10.v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omments" Target="../comments7.xml"/><Relationship Id="rId2" Type="http://schemas.openxmlformats.org/officeDocument/2006/relationships/drawing" Target="../drawings/drawing8.xml"/><Relationship Id="rId16" Type="http://schemas.openxmlformats.org/officeDocument/2006/relationships/ctrlProp" Target="../ctrlProps/ctrlProp85.xml"/><Relationship Id="rId1" Type="http://schemas.openxmlformats.org/officeDocument/2006/relationships/printerSettings" Target="../printerSettings/printerSettings11.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3" Type="http://schemas.openxmlformats.org/officeDocument/2006/relationships/vmlDrawing" Target="../drawings/vmlDrawing11.vml"/><Relationship Id="rId7" Type="http://schemas.openxmlformats.org/officeDocument/2006/relationships/ctrlProp" Target="../ctrlProps/ctrlProp89.xml"/><Relationship Id="rId12" Type="http://schemas.openxmlformats.org/officeDocument/2006/relationships/ctrlProp" Target="../ctrlProps/ctrlProp94.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88.xml"/><Relationship Id="rId11" Type="http://schemas.openxmlformats.org/officeDocument/2006/relationships/ctrlProp" Target="../ctrlProps/ctrlProp93.xml"/><Relationship Id="rId5" Type="http://schemas.openxmlformats.org/officeDocument/2006/relationships/ctrlProp" Target="../ctrlProps/ctrlProp87.xml"/><Relationship Id="rId10" Type="http://schemas.openxmlformats.org/officeDocument/2006/relationships/ctrlProp" Target="../ctrlProps/ctrlProp92.xml"/><Relationship Id="rId4" Type="http://schemas.openxmlformats.org/officeDocument/2006/relationships/ctrlProp" Target="../ctrlProps/ctrlProp86.xml"/><Relationship Id="rId9" Type="http://schemas.openxmlformats.org/officeDocument/2006/relationships/ctrlProp" Target="../ctrlProps/ctrlProp9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omments" Target="../comments1.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3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5" Type="http://schemas.openxmlformats.org/officeDocument/2006/relationships/ctrlProp" Target="../ctrlProps/ctrlProp31.xml"/><Relationship Id="rId10" Type="http://schemas.openxmlformats.org/officeDocument/2006/relationships/comments" Target="../comments2.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36.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6.vml"/><Relationship Id="rId7"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omments" Target="../comments5.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 Type="http://schemas.openxmlformats.org/officeDocument/2006/relationships/vmlDrawing" Target="../drawings/vmlDrawing7.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2" Type="http://schemas.openxmlformats.org/officeDocument/2006/relationships/drawing" Target="../drawings/drawing6.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1" Type="http://schemas.openxmlformats.org/officeDocument/2006/relationships/printerSettings" Target="../printerSettings/printerSettings7.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EPRTNT@mtl.org" TargetMode="External"/><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4"/>
  <sheetViews>
    <sheetView showGridLines="0" topLeftCell="A5" zoomScaleNormal="100" workbookViewId="0">
      <selection activeCell="G5" sqref="G5"/>
    </sheetView>
  </sheetViews>
  <sheetFormatPr baseColWidth="10" defaultColWidth="11.453125" defaultRowHeight="14.5"/>
  <cols>
    <col min="1" max="1" width="1.54296875" customWidth="1"/>
    <col min="5" max="5" width="2.54296875" customWidth="1"/>
    <col min="6" max="6" width="25.54296875" customWidth="1"/>
    <col min="7" max="7" width="23" customWidth="1"/>
    <col min="8" max="8" width="1.453125" customWidth="1"/>
  </cols>
  <sheetData>
    <row r="1" spans="1:8" ht="48.75" customHeight="1" thickBot="1">
      <c r="A1" s="36"/>
      <c r="B1" s="491" t="s">
        <v>1951</v>
      </c>
      <c r="C1" s="491"/>
      <c r="D1" s="491"/>
      <c r="E1" s="491"/>
      <c r="F1" s="491"/>
      <c r="G1" s="491"/>
      <c r="H1" s="36"/>
    </row>
    <row r="2" spans="1:8" ht="32.25" customHeight="1" thickTop="1" thickBot="1">
      <c r="A2" s="36"/>
      <c r="B2" s="492" t="s">
        <v>1679</v>
      </c>
      <c r="C2" s="492"/>
      <c r="D2" s="492"/>
      <c r="E2" s="492"/>
      <c r="F2" s="492"/>
      <c r="G2" s="492"/>
      <c r="H2" s="36"/>
    </row>
    <row r="3" spans="1:8" ht="24.75" customHeight="1" thickTop="1">
      <c r="A3" s="36"/>
      <c r="B3" s="493" t="s">
        <v>1384</v>
      </c>
      <c r="C3" s="493"/>
      <c r="D3" s="493"/>
      <c r="E3" s="493"/>
      <c r="F3" s="493"/>
      <c r="G3" s="493"/>
      <c r="H3" s="36"/>
    </row>
    <row r="4" spans="1:8" ht="24.75" customHeight="1">
      <c r="A4" s="36"/>
      <c r="B4" s="493"/>
      <c r="C4" s="493"/>
      <c r="D4" s="493"/>
      <c r="E4" s="493"/>
      <c r="F4" s="493"/>
      <c r="G4" s="493"/>
      <c r="H4" s="36"/>
    </row>
    <row r="5" spans="1:8" ht="189.75" customHeight="1">
      <c r="A5" s="36"/>
      <c r="B5" s="488" t="s">
        <v>1954</v>
      </c>
      <c r="C5" s="488"/>
      <c r="D5" s="488"/>
      <c r="E5" s="488"/>
      <c r="F5" s="488"/>
      <c r="G5" s="341"/>
      <c r="H5" s="36"/>
    </row>
    <row r="6" spans="1:8" ht="166" customHeight="1">
      <c r="A6" s="36"/>
      <c r="B6" s="488" t="s">
        <v>1942</v>
      </c>
      <c r="C6" s="488"/>
      <c r="D6" s="488"/>
      <c r="E6" s="488"/>
      <c r="F6" s="488"/>
      <c r="G6" s="341"/>
      <c r="H6" s="36"/>
    </row>
    <row r="7" spans="1:8" ht="44.25" customHeight="1">
      <c r="A7" s="36"/>
      <c r="B7" s="488" t="s">
        <v>1674</v>
      </c>
      <c r="C7" s="488"/>
      <c r="D7" s="488"/>
      <c r="E7" s="488"/>
      <c r="F7" s="488"/>
      <c r="G7" s="254"/>
      <c r="H7" s="36"/>
    </row>
    <row r="8" spans="1:8" ht="57" customHeight="1">
      <c r="A8" s="36"/>
      <c r="B8" s="488" t="s">
        <v>1675</v>
      </c>
      <c r="C8" s="488"/>
      <c r="D8" s="488"/>
      <c r="E8" s="488"/>
      <c r="F8" s="488"/>
      <c r="G8" s="254"/>
      <c r="H8" s="36"/>
    </row>
    <row r="9" spans="1:8" ht="48" customHeight="1">
      <c r="A9" s="36"/>
      <c r="B9" s="488" t="s">
        <v>1676</v>
      </c>
      <c r="C9" s="488"/>
      <c r="D9" s="488"/>
      <c r="E9" s="488"/>
      <c r="F9" s="488"/>
      <c r="G9" s="254"/>
      <c r="H9" s="36"/>
    </row>
    <row r="10" spans="1:8" ht="78.75" customHeight="1">
      <c r="A10" s="36"/>
      <c r="B10" s="488" t="s">
        <v>1677</v>
      </c>
      <c r="C10" s="488"/>
      <c r="D10" s="488"/>
      <c r="E10" s="488"/>
      <c r="F10" s="488"/>
      <c r="G10" s="254"/>
      <c r="H10" s="36"/>
    </row>
    <row r="11" spans="1:8" ht="67.5" customHeight="1">
      <c r="A11" s="36"/>
      <c r="B11" s="490" t="s">
        <v>1678</v>
      </c>
      <c r="C11" s="490"/>
      <c r="D11" s="490"/>
      <c r="E11" s="490"/>
      <c r="F11" s="490"/>
      <c r="G11" s="278"/>
      <c r="H11" s="36"/>
    </row>
    <row r="12" spans="1:8" ht="42" customHeight="1">
      <c r="A12" s="36"/>
      <c r="B12" s="489"/>
      <c r="C12" s="489"/>
      <c r="D12" s="489"/>
      <c r="E12" s="489"/>
      <c r="F12" s="489"/>
      <c r="G12" s="471"/>
      <c r="H12" s="36"/>
    </row>
    <row r="13" spans="1:8" ht="42.75" customHeight="1">
      <c r="A13" s="36"/>
      <c r="B13" s="489"/>
      <c r="C13" s="489"/>
      <c r="D13" s="489"/>
      <c r="E13" s="489"/>
      <c r="F13" s="489"/>
      <c r="G13" s="471"/>
      <c r="H13" s="36"/>
    </row>
    <row r="14" spans="1:8" ht="42" customHeight="1">
      <c r="A14" s="36"/>
      <c r="B14" s="489"/>
      <c r="C14" s="489"/>
      <c r="D14" s="489"/>
      <c r="E14" s="489"/>
      <c r="F14" s="489"/>
      <c r="G14" s="471"/>
      <c r="H14" s="36"/>
    </row>
  </sheetData>
  <sheetProtection algorithmName="SHA-512" hashValue="6ID3f9/XJB4KZ4ItLwBVY6vQeZC1XEDB5DIhTiBHpOiixAQsILqULr6IOpYnwO+RGr3DweS3n2liwGDQ+ms31g==" saltValue="4ylHzcGI2EduMxqYiXkeOQ==" spinCount="100000" sheet="1" objects="1" scenarios="1" formatRows="0" selectLockedCells="1"/>
  <mergeCells count="13">
    <mergeCell ref="B1:G1"/>
    <mergeCell ref="B2:G2"/>
    <mergeCell ref="B5:F5"/>
    <mergeCell ref="B6:F6"/>
    <mergeCell ref="B3:G4"/>
    <mergeCell ref="B9:F9"/>
    <mergeCell ref="B7:F7"/>
    <mergeCell ref="B8:F8"/>
    <mergeCell ref="B14:F14"/>
    <mergeCell ref="B10:F10"/>
    <mergeCell ref="B11:F11"/>
    <mergeCell ref="B12:F12"/>
    <mergeCell ref="B13:F13"/>
  </mergeCells>
  <pageMargins left="0.7" right="0.7" top="0.75" bottom="0.75" header="0.3" footer="0.3"/>
  <pageSetup paperSize="5"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965200</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171450</xdr:rowOff>
                  </from>
                  <to>
                    <xdr:col>6</xdr:col>
                    <xdr:colOff>895350</xdr:colOff>
                    <xdr:row>5</xdr:row>
                    <xdr:rowOff>412750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889000</xdr:colOff>
                    <xdr:row>6</xdr:row>
                    <xdr:rowOff>412750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914400</xdr:colOff>
                    <xdr:row>7</xdr:row>
                    <xdr:rowOff>488950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184150</xdr:rowOff>
                  </from>
                  <to>
                    <xdr:col>6</xdr:col>
                    <xdr:colOff>946150</xdr:colOff>
                    <xdr:row>8</xdr:row>
                    <xdr:rowOff>412750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336550</xdr:rowOff>
                  </from>
                  <to>
                    <xdr:col>6</xdr:col>
                    <xdr:colOff>850900</xdr:colOff>
                    <xdr:row>9</xdr:row>
                    <xdr:rowOff>552450</xdr:rowOff>
                  </to>
                </anchor>
              </controlPr>
            </control>
          </mc:Choice>
        </mc:AlternateContent>
        <mc:AlternateContent xmlns:mc="http://schemas.openxmlformats.org/markup-compatibility/2006">
          <mc:Choice Requires="x14">
            <control shapeId="99349" r:id="rId10" name="Check Box 21">
              <controlPr locked="0" defaultSize="0" autoFill="0" autoLine="0" autoPict="0">
                <anchor moveWithCells="1">
                  <from>
                    <xdr:col>6</xdr:col>
                    <xdr:colOff>647700</xdr:colOff>
                    <xdr:row>10</xdr:row>
                    <xdr:rowOff>209550</xdr:rowOff>
                  </from>
                  <to>
                    <xdr:col>6</xdr:col>
                    <xdr:colOff>889000</xdr:colOff>
                    <xdr:row>10</xdr:row>
                    <xdr:rowOff>469900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topLeftCell="A8" zoomScaleNormal="100" workbookViewId="0">
      <selection activeCell="O12" sqref="O12"/>
    </sheetView>
  </sheetViews>
  <sheetFormatPr baseColWidth="10" defaultColWidth="11.453125" defaultRowHeight="14.5"/>
  <cols>
    <col min="1" max="1" width="1.1796875" style="200" customWidth="1"/>
    <col min="2" max="2" width="2.453125" style="315" customWidth="1"/>
    <col min="3" max="3" width="84.453125" style="200" customWidth="1"/>
    <col min="4" max="4" width="17.54296875" style="200" customWidth="1"/>
    <col min="5" max="5" width="1.453125" style="200" customWidth="1"/>
    <col min="6" max="6" width="1.1796875" style="200" customWidth="1"/>
    <col min="7" max="16384" width="11.453125" style="200"/>
  </cols>
  <sheetData>
    <row r="1" spans="1:6" s="263" customFormat="1" ht="48.75" customHeight="1" thickBot="1">
      <c r="A1" s="262"/>
      <c r="B1" s="316"/>
      <c r="C1" s="653" t="s">
        <v>1724</v>
      </c>
      <c r="D1" s="653"/>
      <c r="E1" s="147"/>
      <c r="F1" s="262"/>
    </row>
    <row r="2" spans="1:6" s="263" customFormat="1" ht="32.25" customHeight="1" thickTop="1" thickBot="1">
      <c r="A2" s="262"/>
      <c r="B2" s="316"/>
      <c r="C2" s="671" t="s">
        <v>1843</v>
      </c>
      <c r="D2" s="671"/>
      <c r="E2" s="306"/>
      <c r="F2" s="262"/>
    </row>
    <row r="3" spans="1:6" ht="12.65" customHeight="1" thickTop="1">
      <c r="A3" s="194"/>
      <c r="B3" s="211"/>
      <c r="C3" s="307"/>
      <c r="D3" s="307"/>
      <c r="E3" s="307"/>
      <c r="F3" s="194"/>
    </row>
    <row r="4" spans="1:6" ht="12.65" customHeight="1">
      <c r="A4" s="194"/>
      <c r="B4" s="211"/>
      <c r="C4" s="369"/>
      <c r="D4" s="369"/>
      <c r="E4" s="369"/>
      <c r="F4" s="194"/>
    </row>
    <row r="5" spans="1:6" ht="81" customHeight="1">
      <c r="A5" s="194"/>
      <c r="B5" s="211"/>
      <c r="C5" s="175" t="s">
        <v>1844</v>
      </c>
      <c r="D5" s="175"/>
      <c r="E5" s="175"/>
      <c r="F5" s="194"/>
    </row>
    <row r="6" spans="1:6" ht="28.5" customHeight="1">
      <c r="A6" s="194"/>
      <c r="B6" s="211"/>
      <c r="C6" s="175"/>
      <c r="D6" s="175"/>
      <c r="E6" s="175"/>
      <c r="F6" s="194"/>
    </row>
    <row r="7" spans="1:6" ht="15" customHeight="1">
      <c r="A7" s="194"/>
      <c r="B7" s="211"/>
      <c r="C7" s="175"/>
      <c r="D7" s="175"/>
      <c r="E7" s="175"/>
      <c r="F7" s="194"/>
    </row>
    <row r="8" spans="1:6" ht="74.25" customHeight="1">
      <c r="A8" s="194"/>
      <c r="B8" s="308" t="s">
        <v>1298</v>
      </c>
      <c r="C8" s="309" t="s">
        <v>1845</v>
      </c>
      <c r="D8" s="363"/>
      <c r="E8" s="310"/>
      <c r="F8" s="194"/>
    </row>
    <row r="9" spans="1:6" ht="70.5" customHeight="1">
      <c r="A9" s="194"/>
      <c r="B9" s="308" t="s">
        <v>1299</v>
      </c>
      <c r="C9" s="309" t="s">
        <v>1846</v>
      </c>
      <c r="D9" s="363"/>
      <c r="E9" s="311"/>
      <c r="F9" s="194"/>
    </row>
    <row r="10" spans="1:6" ht="103.5" customHeight="1">
      <c r="A10" s="194"/>
      <c r="B10" s="308" t="s">
        <v>1300</v>
      </c>
      <c r="C10" s="309" t="s">
        <v>1847</v>
      </c>
      <c r="D10" s="363"/>
      <c r="E10" s="311"/>
      <c r="F10" s="194"/>
    </row>
    <row r="11" spans="1:6" ht="128.25" customHeight="1">
      <c r="A11" s="194"/>
      <c r="B11" s="308" t="s">
        <v>1301</v>
      </c>
      <c r="C11" s="309" t="s">
        <v>1848</v>
      </c>
      <c r="D11" s="363"/>
      <c r="E11" s="311"/>
      <c r="F11" s="194"/>
    </row>
    <row r="12" spans="1:6" ht="134.25" customHeight="1">
      <c r="A12" s="194"/>
      <c r="B12" s="308" t="s">
        <v>1302</v>
      </c>
      <c r="C12" s="309" t="s">
        <v>1849</v>
      </c>
      <c r="D12" s="363"/>
      <c r="E12" s="311"/>
      <c r="F12" s="194"/>
    </row>
    <row r="13" spans="1:6" ht="109.5" customHeight="1">
      <c r="A13" s="194"/>
      <c r="B13" s="308" t="s">
        <v>1303</v>
      </c>
      <c r="C13" s="309" t="s">
        <v>1850</v>
      </c>
      <c r="D13" s="363"/>
      <c r="E13" s="311"/>
      <c r="F13" s="194"/>
    </row>
    <row r="14" spans="1:6" ht="123.75" customHeight="1">
      <c r="A14" s="194"/>
      <c r="B14" s="312" t="s">
        <v>1304</v>
      </c>
      <c r="C14" s="313" t="s">
        <v>1851</v>
      </c>
      <c r="D14" s="363"/>
      <c r="E14" s="314"/>
      <c r="F14" s="194"/>
    </row>
    <row r="15" spans="1:6" ht="71.5" customHeight="1">
      <c r="A15" s="194"/>
      <c r="B15" s="211"/>
      <c r="C15" s="142"/>
      <c r="D15" s="142"/>
      <c r="E15" s="198"/>
      <c r="F15" s="194"/>
    </row>
    <row r="16" spans="1:6" ht="23.15" customHeight="1">
      <c r="A16" s="194"/>
      <c r="B16" s="211"/>
      <c r="C16" s="198" t="s">
        <v>1264</v>
      </c>
      <c r="D16" s="198"/>
      <c r="E16" s="198"/>
      <c r="F16" s="194"/>
    </row>
    <row r="17" spans="1:6" ht="129" customHeight="1">
      <c r="A17" s="194"/>
      <c r="B17" s="211"/>
      <c r="C17" s="672"/>
      <c r="D17" s="672"/>
      <c r="E17" s="672"/>
      <c r="F17" s="194"/>
    </row>
    <row r="18" spans="1:6" ht="24.65" customHeight="1">
      <c r="A18" s="194"/>
      <c r="B18" s="211"/>
      <c r="C18" s="198"/>
      <c r="D18" s="198"/>
      <c r="E18" s="198"/>
      <c r="F18" s="194"/>
    </row>
    <row r="19" spans="1:6" ht="24.65" customHeight="1">
      <c r="A19" s="194"/>
      <c r="B19" s="211"/>
      <c r="C19" s="198"/>
      <c r="D19" s="198"/>
      <c r="E19" s="198"/>
      <c r="F19" s="194"/>
    </row>
    <row r="20" spans="1:6" ht="24.65" customHeight="1"/>
    <row r="21" spans="1:6" ht="24.65" customHeight="1"/>
  </sheetData>
  <sheetProtection formatRows="0" selectLockedCells="1"/>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topLeftCell="A48" zoomScaleNormal="100" workbookViewId="0">
      <selection activeCell="B9" sqref="B9:J9"/>
    </sheetView>
  </sheetViews>
  <sheetFormatPr baseColWidth="10" defaultColWidth="11.453125" defaultRowHeight="23.5"/>
  <cols>
    <col min="1" max="1" width="1.1796875" style="200" customWidth="1"/>
    <col min="2" max="2" width="4.1796875" style="200" customWidth="1"/>
    <col min="3" max="3" width="24" style="200" customWidth="1"/>
    <col min="4" max="5" width="19.453125" style="200" customWidth="1"/>
    <col min="6" max="6" width="17.81640625" style="200" customWidth="1"/>
    <col min="7" max="7" width="19" style="200" customWidth="1"/>
    <col min="8" max="9" width="19.453125" style="200" customWidth="1"/>
    <col min="10" max="10" width="19.81640625" style="200" customWidth="1"/>
    <col min="11" max="11" width="1.453125" style="260" customWidth="1"/>
    <col min="12" max="12" width="1.1796875" style="200" customWidth="1"/>
    <col min="13" max="13" width="1.81640625" style="200" customWidth="1"/>
    <col min="14" max="14" width="43.453125" style="200" customWidth="1"/>
    <col min="15" max="16384" width="11.453125" style="200"/>
  </cols>
  <sheetData>
    <row r="1" spans="1:12" s="263" customFormat="1" ht="48.75" customHeight="1" thickBot="1">
      <c r="A1" s="262"/>
      <c r="B1" s="673" t="s">
        <v>1943</v>
      </c>
      <c r="C1" s="673"/>
      <c r="D1" s="673"/>
      <c r="E1" s="673"/>
      <c r="F1" s="673"/>
      <c r="G1" s="673"/>
      <c r="H1" s="673"/>
      <c r="I1" s="673"/>
      <c r="J1" s="673"/>
      <c r="K1" s="147"/>
      <c r="L1" s="262"/>
    </row>
    <row r="2" spans="1:12" s="263" customFormat="1" ht="32.25" customHeight="1" thickTop="1" thickBot="1">
      <c r="A2" s="262"/>
      <c r="B2" s="671" t="s">
        <v>1852</v>
      </c>
      <c r="C2" s="671"/>
      <c r="D2" s="671"/>
      <c r="E2" s="671"/>
      <c r="F2" s="671"/>
      <c r="G2" s="671"/>
      <c r="H2" s="671"/>
      <c r="I2" s="671"/>
      <c r="J2" s="671"/>
      <c r="K2" s="147"/>
      <c r="L2" s="262"/>
    </row>
    <row r="3" spans="1:12" ht="32.25" customHeight="1" thickTop="1">
      <c r="A3" s="194"/>
      <c r="B3" s="287"/>
      <c r="C3" s="287"/>
      <c r="D3" s="287"/>
      <c r="E3" s="287"/>
      <c r="F3" s="287"/>
      <c r="G3" s="287"/>
      <c r="H3" s="287"/>
      <c r="I3" s="287"/>
      <c r="J3" s="231"/>
      <c r="K3" s="220"/>
      <c r="L3" s="194"/>
    </row>
    <row r="4" spans="1:12" ht="38.25" customHeight="1">
      <c r="A4" s="194"/>
      <c r="B4" s="287"/>
      <c r="C4" s="677" t="s">
        <v>1853</v>
      </c>
      <c r="D4" s="678"/>
      <c r="E4" s="678"/>
      <c r="F4" s="678"/>
      <c r="G4" s="679"/>
      <c r="H4" s="685"/>
      <c r="I4" s="686"/>
      <c r="J4" s="686"/>
      <c r="K4" s="220"/>
      <c r="L4" s="194"/>
    </row>
    <row r="5" spans="1:12" ht="94.5" customHeight="1">
      <c r="A5" s="317"/>
      <c r="B5" s="287"/>
      <c r="C5" s="318" t="s">
        <v>1854</v>
      </c>
      <c r="D5" s="318" t="s">
        <v>1305</v>
      </c>
      <c r="E5" s="318" t="s">
        <v>1306</v>
      </c>
      <c r="F5" s="318" t="s">
        <v>1855</v>
      </c>
      <c r="G5" s="318" t="s">
        <v>1856</v>
      </c>
      <c r="H5" s="318" t="s">
        <v>1307</v>
      </c>
      <c r="I5" s="318" t="s">
        <v>1308</v>
      </c>
      <c r="J5" s="318" t="s">
        <v>1857</v>
      </c>
      <c r="K5" s="220"/>
      <c r="L5" s="317"/>
    </row>
    <row r="6" spans="1:12" ht="37.5" customHeight="1">
      <c r="A6" s="319"/>
      <c r="B6" s="258">
        <v>1</v>
      </c>
      <c r="C6" s="320"/>
      <c r="D6" s="364"/>
      <c r="E6" s="364"/>
      <c r="F6" s="321" t="e">
        <f>D6/E6</f>
        <v>#DIV/0!</v>
      </c>
      <c r="G6" s="680" t="e">
        <f>(F6+F7)/2</f>
        <v>#DIV/0!</v>
      </c>
      <c r="H6" s="364"/>
      <c r="I6" s="364"/>
      <c r="J6" s="322" t="e">
        <f>I6/H6</f>
        <v>#DIV/0!</v>
      </c>
      <c r="K6" s="220"/>
      <c r="L6" s="319"/>
    </row>
    <row r="7" spans="1:12" ht="43.5" customHeight="1">
      <c r="A7" s="194"/>
      <c r="B7" s="258">
        <v>2</v>
      </c>
      <c r="C7" s="320"/>
      <c r="D7" s="364"/>
      <c r="E7" s="364"/>
      <c r="F7" s="321" t="e">
        <f>D7/E7</f>
        <v>#DIV/0!</v>
      </c>
      <c r="G7" s="681"/>
      <c r="H7" s="364"/>
      <c r="I7" s="364"/>
      <c r="J7" s="322" t="e">
        <f t="shared" ref="J7" si="0">I7/H7</f>
        <v>#DIV/0!</v>
      </c>
      <c r="K7" s="220"/>
      <c r="L7" s="194"/>
    </row>
    <row r="8" spans="1:12" ht="43.5" customHeight="1">
      <c r="A8" s="323"/>
      <c r="B8" s="258"/>
      <c r="C8" s="198"/>
      <c r="D8" s="324"/>
      <c r="E8" s="324"/>
      <c r="F8" s="325"/>
      <c r="G8" s="325"/>
      <c r="H8" s="325"/>
      <c r="I8" s="325"/>
      <c r="J8" s="325"/>
      <c r="K8" s="220"/>
      <c r="L8" s="323"/>
    </row>
    <row r="9" spans="1:12" ht="50.25" customHeight="1">
      <c r="A9" s="194"/>
      <c r="B9" s="272"/>
      <c r="C9" s="677" t="s">
        <v>1309</v>
      </c>
      <c r="D9" s="678"/>
      <c r="E9" s="678"/>
      <c r="F9" s="678"/>
      <c r="G9" s="678"/>
      <c r="H9" s="678"/>
      <c r="I9" s="678"/>
      <c r="J9" s="679"/>
      <c r="K9" s="220"/>
      <c r="L9" s="194"/>
    </row>
    <row r="10" spans="1:12" ht="93">
      <c r="A10" s="194"/>
      <c r="B10" s="272"/>
      <c r="C10" s="318" t="s">
        <v>1854</v>
      </c>
      <c r="D10" s="318" t="s">
        <v>1305</v>
      </c>
      <c r="E10" s="318" t="s">
        <v>1420</v>
      </c>
      <c r="F10" s="318" t="s">
        <v>1855</v>
      </c>
      <c r="G10" s="318" t="s">
        <v>1858</v>
      </c>
      <c r="H10" s="318" t="s">
        <v>1307</v>
      </c>
      <c r="I10" s="318" t="s">
        <v>1308</v>
      </c>
      <c r="J10" s="318" t="s">
        <v>1857</v>
      </c>
      <c r="K10" s="220"/>
      <c r="L10" s="194"/>
    </row>
    <row r="11" spans="1:12" ht="43.5" customHeight="1">
      <c r="A11" s="194"/>
      <c r="B11" s="272">
        <v>1</v>
      </c>
      <c r="C11" s="320"/>
      <c r="D11" s="364"/>
      <c r="E11" s="364"/>
      <c r="F11" s="322" t="e">
        <f>D11/E11</f>
        <v>#DIV/0!</v>
      </c>
      <c r="G11" s="682" t="e">
        <f>(F11+F12+F13)/3</f>
        <v>#DIV/0!</v>
      </c>
      <c r="H11" s="364"/>
      <c r="I11" s="364"/>
      <c r="J11" s="322" t="e">
        <f>I11/H11</f>
        <v>#DIV/0!</v>
      </c>
      <c r="K11" s="220"/>
      <c r="L11" s="194"/>
    </row>
    <row r="12" spans="1:12" ht="41.25" customHeight="1">
      <c r="A12" s="194"/>
      <c r="B12" s="272">
        <v>2</v>
      </c>
      <c r="C12" s="320"/>
      <c r="D12" s="364"/>
      <c r="E12" s="364"/>
      <c r="F12" s="322" t="e">
        <f>D12/E12</f>
        <v>#DIV/0!</v>
      </c>
      <c r="G12" s="683"/>
      <c r="H12" s="364"/>
      <c r="I12" s="364"/>
      <c r="J12" s="322" t="e">
        <f t="shared" ref="J12:J13" si="1">I12/H12</f>
        <v>#DIV/0!</v>
      </c>
      <c r="K12" s="220"/>
      <c r="L12" s="194"/>
    </row>
    <row r="13" spans="1:12" ht="43.5" customHeight="1">
      <c r="A13" s="194"/>
      <c r="B13" s="272">
        <v>3</v>
      </c>
      <c r="C13" s="320"/>
      <c r="D13" s="364"/>
      <c r="E13" s="364"/>
      <c r="F13" s="322" t="e">
        <f>D13/E13</f>
        <v>#DIV/0!</v>
      </c>
      <c r="G13" s="684"/>
      <c r="H13" s="364"/>
      <c r="I13" s="364"/>
      <c r="J13" s="322" t="e">
        <f t="shared" si="1"/>
        <v>#DIV/0!</v>
      </c>
      <c r="K13" s="220"/>
      <c r="L13" s="194"/>
    </row>
    <row r="14" spans="1:12" ht="39" customHeight="1" thickBot="1">
      <c r="A14" s="194"/>
      <c r="B14" s="198"/>
      <c r="C14" s="198"/>
      <c r="D14" s="198"/>
      <c r="E14" s="198"/>
      <c r="F14" s="198"/>
      <c r="G14" s="198"/>
      <c r="H14" s="198"/>
      <c r="I14" s="198"/>
      <c r="J14" s="198"/>
      <c r="K14" s="220"/>
      <c r="L14" s="194"/>
    </row>
    <row r="15" spans="1:12" s="263" customFormat="1" ht="20.5" thickTop="1" thickBot="1">
      <c r="A15" s="262"/>
      <c r="B15" s="281"/>
      <c r="C15" s="671" t="s">
        <v>1859</v>
      </c>
      <c r="D15" s="671"/>
      <c r="E15" s="671"/>
      <c r="F15" s="671"/>
      <c r="G15" s="671"/>
      <c r="H15" s="671"/>
      <c r="I15" s="671"/>
      <c r="J15" s="671"/>
      <c r="K15" s="671"/>
      <c r="L15" s="262"/>
    </row>
    <row r="16" spans="1:12" ht="24" thickTop="1">
      <c r="A16" s="194"/>
      <c r="B16" s="198"/>
      <c r="C16" s="198"/>
      <c r="D16" s="198"/>
      <c r="E16" s="198"/>
      <c r="F16" s="198"/>
      <c r="G16" s="198"/>
      <c r="H16" s="198"/>
      <c r="I16" s="198"/>
      <c r="J16" s="198"/>
      <c r="K16" s="220"/>
      <c r="L16" s="194"/>
    </row>
    <row r="17" spans="1:12">
      <c r="A17" s="304"/>
      <c r="B17" s="268" t="s">
        <v>1298</v>
      </c>
      <c r="C17" s="676" t="s">
        <v>1860</v>
      </c>
      <c r="D17" s="676"/>
      <c r="E17" s="676"/>
      <c r="F17" s="303"/>
      <c r="G17" s="198" t="s">
        <v>1552</v>
      </c>
      <c r="H17" s="198"/>
      <c r="I17" s="198"/>
      <c r="J17" s="198"/>
      <c r="K17" s="220"/>
      <c r="L17" s="304"/>
    </row>
    <row r="18" spans="1:12" ht="11.25" customHeight="1">
      <c r="A18" s="194"/>
      <c r="B18" s="198"/>
      <c r="C18" s="198"/>
      <c r="D18" s="198"/>
      <c r="E18" s="198"/>
      <c r="F18" s="198"/>
      <c r="G18" s="198"/>
      <c r="H18" s="198"/>
      <c r="I18" s="198"/>
      <c r="J18" s="198"/>
      <c r="K18" s="220"/>
      <c r="L18" s="194"/>
    </row>
    <row r="19" spans="1:12" ht="21" customHeight="1">
      <c r="A19" s="194"/>
      <c r="B19" s="198"/>
      <c r="C19" s="198" t="s">
        <v>1861</v>
      </c>
      <c r="D19" s="326"/>
      <c r="E19" s="365">
        <f>D6+D7</f>
        <v>0</v>
      </c>
      <c r="F19" s="198"/>
      <c r="G19" s="198"/>
      <c r="H19" s="198"/>
      <c r="I19" s="198"/>
      <c r="J19" s="198"/>
      <c r="K19" s="220"/>
      <c r="L19" s="194"/>
    </row>
    <row r="20" spans="1:12" ht="21" customHeight="1">
      <c r="A20" s="194"/>
      <c r="B20" s="198"/>
      <c r="C20" s="198"/>
      <c r="D20" s="326"/>
      <c r="E20" s="198"/>
      <c r="F20" s="198"/>
      <c r="G20" s="198"/>
      <c r="H20" s="198"/>
      <c r="I20" s="198"/>
      <c r="J20" s="198"/>
      <c r="K20" s="220"/>
      <c r="L20" s="194"/>
    </row>
    <row r="21" spans="1:12">
      <c r="A21" s="194"/>
      <c r="B21" s="198"/>
      <c r="C21" s="303"/>
      <c r="D21" s="670" t="s">
        <v>1862</v>
      </c>
      <c r="E21" s="670"/>
      <c r="F21" s="670"/>
      <c r="G21" s="670"/>
      <c r="H21" s="259"/>
      <c r="I21" s="259"/>
      <c r="J21" s="198"/>
      <c r="K21" s="220"/>
      <c r="L21" s="194"/>
    </row>
    <row r="22" spans="1:12">
      <c r="A22" s="194"/>
      <c r="B22" s="198"/>
      <c r="C22" s="303"/>
      <c r="D22" s="650" t="s">
        <v>1863</v>
      </c>
      <c r="E22" s="650"/>
      <c r="F22" s="650"/>
      <c r="G22" s="650"/>
      <c r="H22" s="650"/>
      <c r="I22" s="650"/>
      <c r="J22" s="650"/>
      <c r="K22" s="220"/>
      <c r="L22" s="194"/>
    </row>
    <row r="23" spans="1:12">
      <c r="A23" s="194"/>
      <c r="B23" s="198"/>
      <c r="C23" s="198"/>
      <c r="D23" s="650"/>
      <c r="E23" s="650"/>
      <c r="F23" s="650"/>
      <c r="G23" s="650"/>
      <c r="H23" s="198"/>
      <c r="I23" s="198"/>
      <c r="J23" s="198"/>
      <c r="K23" s="220"/>
      <c r="L23" s="194"/>
    </row>
    <row r="24" spans="1:12">
      <c r="A24" s="194"/>
      <c r="B24" s="268" t="s">
        <v>1299</v>
      </c>
      <c r="C24" s="670" t="s">
        <v>1864</v>
      </c>
      <c r="D24" s="670"/>
      <c r="E24" s="670"/>
      <c r="F24" s="670"/>
      <c r="G24" s="670"/>
      <c r="H24" s="670"/>
      <c r="I24" s="670"/>
      <c r="J24" s="198"/>
      <c r="K24" s="220"/>
      <c r="L24" s="194"/>
    </row>
    <row r="25" spans="1:12" ht="15" customHeight="1">
      <c r="A25" s="194"/>
      <c r="B25" s="198"/>
      <c r="C25" s="198"/>
      <c r="D25" s="198"/>
      <c r="E25" s="198"/>
      <c r="F25" s="198"/>
      <c r="G25" s="198"/>
      <c r="H25" s="198"/>
      <c r="I25" s="198"/>
      <c r="J25" s="198"/>
      <c r="K25" s="220"/>
      <c r="L25" s="194"/>
    </row>
    <row r="26" spans="1:12" ht="15.75" customHeight="1">
      <c r="A26" s="194"/>
      <c r="B26" s="198"/>
      <c r="C26" s="198" t="s">
        <v>1865</v>
      </c>
      <c r="D26" s="198"/>
      <c r="E26" s="366" t="e">
        <f>G6</f>
        <v>#DIV/0!</v>
      </c>
      <c r="F26" s="198"/>
      <c r="G26" s="198" t="s">
        <v>1866</v>
      </c>
      <c r="H26" s="198"/>
      <c r="I26" s="367" t="e">
        <f>G11</f>
        <v>#DIV/0!</v>
      </c>
      <c r="J26" s="198"/>
      <c r="K26" s="220"/>
      <c r="L26" s="194"/>
    </row>
    <row r="27" spans="1:12" ht="15.75" customHeight="1">
      <c r="A27" s="194"/>
      <c r="B27" s="198"/>
      <c r="C27" s="198"/>
      <c r="D27" s="198"/>
      <c r="E27" s="327"/>
      <c r="F27" s="198"/>
      <c r="G27" s="198"/>
      <c r="H27" s="198"/>
      <c r="I27" s="328"/>
      <c r="J27" s="198"/>
      <c r="K27" s="220"/>
      <c r="L27" s="194"/>
    </row>
    <row r="28" spans="1:12" ht="15.75" customHeight="1">
      <c r="A28" s="194"/>
      <c r="B28" s="198"/>
      <c r="C28" s="198"/>
      <c r="D28" s="198"/>
      <c r="E28" s="327"/>
      <c r="F28" s="198"/>
      <c r="G28" s="198"/>
      <c r="H28" s="198"/>
      <c r="I28" s="328"/>
      <c r="J28" s="198"/>
      <c r="K28" s="220"/>
      <c r="L28" s="194"/>
    </row>
    <row r="29" spans="1:12" ht="15" customHeight="1">
      <c r="A29" s="194"/>
      <c r="B29" s="198"/>
      <c r="C29" s="198" t="s">
        <v>1310</v>
      </c>
      <c r="D29" s="198"/>
      <c r="E29" s="328"/>
      <c r="F29" s="198"/>
      <c r="G29" s="198"/>
      <c r="H29" s="198"/>
      <c r="I29" s="198"/>
      <c r="J29" s="198"/>
      <c r="K29" s="220"/>
      <c r="L29" s="194"/>
    </row>
    <row r="30" spans="1:12">
      <c r="A30" s="194"/>
      <c r="B30" s="198"/>
      <c r="C30" s="303"/>
      <c r="D30" s="650" t="s">
        <v>1867</v>
      </c>
      <c r="E30" s="650"/>
      <c r="F30" s="650"/>
      <c r="G30" s="650"/>
      <c r="H30" s="650"/>
      <c r="I30" s="650"/>
      <c r="J30" s="198"/>
      <c r="K30" s="220"/>
      <c r="L30" s="194"/>
    </row>
    <row r="31" spans="1:12">
      <c r="A31" s="194"/>
      <c r="B31" s="198"/>
      <c r="C31" s="303"/>
      <c r="D31" s="650" t="s">
        <v>1868</v>
      </c>
      <c r="E31" s="650"/>
      <c r="F31" s="650"/>
      <c r="G31" s="650"/>
      <c r="H31" s="650"/>
      <c r="I31" s="650"/>
      <c r="J31" s="198"/>
      <c r="K31" s="220"/>
      <c r="L31" s="194"/>
    </row>
    <row r="32" spans="1:12">
      <c r="A32" s="194"/>
      <c r="B32" s="198"/>
      <c r="C32" s="198"/>
      <c r="D32" s="198"/>
      <c r="E32" s="198"/>
      <c r="F32" s="198"/>
      <c r="G32" s="198"/>
      <c r="H32" s="198"/>
      <c r="I32" s="198"/>
      <c r="J32" s="198"/>
      <c r="K32" s="220"/>
      <c r="L32" s="194"/>
    </row>
    <row r="33" spans="1:12" ht="14.25" customHeight="1">
      <c r="A33" s="194"/>
      <c r="B33" s="198"/>
      <c r="C33" s="132"/>
      <c r="D33" s="198"/>
      <c r="E33" s="329" t="s">
        <v>1311</v>
      </c>
      <c r="F33" s="198"/>
      <c r="G33" s="198"/>
      <c r="H33" s="198"/>
      <c r="I33" s="198"/>
      <c r="J33" s="198"/>
      <c r="K33" s="220"/>
      <c r="L33" s="194"/>
    </row>
    <row r="34" spans="1:12" ht="19.5" customHeight="1">
      <c r="A34" s="194"/>
      <c r="B34" s="198"/>
      <c r="C34" s="198" t="s">
        <v>1869</v>
      </c>
      <c r="D34" s="650"/>
      <c r="E34" s="650"/>
      <c r="F34" s="650"/>
      <c r="G34" s="650"/>
      <c r="H34" s="198"/>
      <c r="I34" s="198"/>
      <c r="J34" s="198"/>
      <c r="K34" s="220"/>
      <c r="L34" s="194"/>
    </row>
    <row r="35" spans="1:12" ht="9.75" customHeight="1">
      <c r="A35" s="194"/>
      <c r="B35" s="198"/>
      <c r="C35" s="198"/>
      <c r="D35" s="198"/>
      <c r="E35" s="198"/>
      <c r="F35" s="198"/>
      <c r="G35" s="198"/>
      <c r="H35" s="198"/>
      <c r="I35" s="198"/>
      <c r="J35" s="198"/>
      <c r="K35" s="220"/>
      <c r="L35" s="194"/>
    </row>
    <row r="36" spans="1:12">
      <c r="A36" s="194"/>
      <c r="B36" s="198"/>
      <c r="C36" s="303"/>
      <c r="D36" s="650" t="s">
        <v>1870</v>
      </c>
      <c r="E36" s="650"/>
      <c r="F36" s="650"/>
      <c r="G36" s="650"/>
      <c r="H36" s="650"/>
      <c r="I36" s="650"/>
      <c r="J36" s="198"/>
      <c r="K36" s="220"/>
      <c r="L36" s="194"/>
    </row>
    <row r="37" spans="1:12">
      <c r="A37" s="194"/>
      <c r="B37" s="198"/>
      <c r="C37" s="303"/>
      <c r="D37" s="650" t="s">
        <v>1871</v>
      </c>
      <c r="E37" s="650"/>
      <c r="F37" s="650"/>
      <c r="G37" s="650"/>
      <c r="H37" s="650"/>
      <c r="I37" s="650"/>
      <c r="J37" s="198"/>
      <c r="K37" s="220"/>
      <c r="L37" s="194"/>
    </row>
    <row r="38" spans="1:12">
      <c r="A38" s="194"/>
      <c r="B38" s="198"/>
      <c r="C38" s="198"/>
      <c r="D38" s="198"/>
      <c r="E38" s="198"/>
      <c r="F38" s="198"/>
      <c r="G38" s="198"/>
      <c r="H38" s="198"/>
      <c r="I38" s="198"/>
      <c r="J38" s="198"/>
      <c r="K38" s="220"/>
      <c r="L38" s="194"/>
    </row>
    <row r="39" spans="1:12">
      <c r="A39" s="194"/>
      <c r="B39" s="268" t="s">
        <v>1312</v>
      </c>
      <c r="C39" s="670" t="s">
        <v>1864</v>
      </c>
      <c r="D39" s="670"/>
      <c r="E39" s="670"/>
      <c r="F39" s="670"/>
      <c r="G39" s="670"/>
      <c r="H39" s="670"/>
      <c r="I39" s="670"/>
      <c r="J39" s="198"/>
      <c r="K39" s="220"/>
      <c r="L39" s="194"/>
    </row>
    <row r="40" spans="1:12">
      <c r="A40" s="194"/>
      <c r="B40" s="268"/>
      <c r="C40" s="259"/>
      <c r="D40" s="259"/>
      <c r="E40" s="259"/>
      <c r="F40" s="259"/>
      <c r="G40" s="259"/>
      <c r="H40" s="259"/>
      <c r="I40" s="259"/>
      <c r="J40" s="198"/>
      <c r="K40" s="220"/>
      <c r="L40" s="194"/>
    </row>
    <row r="41" spans="1:12" ht="15.75" customHeight="1">
      <c r="A41" s="194"/>
      <c r="B41" s="198"/>
      <c r="C41" s="198" t="s">
        <v>1872</v>
      </c>
      <c r="D41" s="198"/>
      <c r="E41" s="366" t="e">
        <f>J7</f>
        <v>#DIV/0!</v>
      </c>
      <c r="F41" s="198"/>
      <c r="G41" s="198" t="s">
        <v>1873</v>
      </c>
      <c r="H41" s="198"/>
      <c r="I41" s="367" t="e">
        <f>J13</f>
        <v>#DIV/0!</v>
      </c>
      <c r="J41" s="198"/>
      <c r="K41" s="220"/>
      <c r="L41" s="194"/>
    </row>
    <row r="42" spans="1:12" ht="11.25" customHeight="1">
      <c r="A42" s="194"/>
      <c r="B42" s="198"/>
      <c r="C42" s="198"/>
      <c r="D42" s="198"/>
      <c r="E42" s="198"/>
      <c r="F42" s="198"/>
      <c r="G42" s="198"/>
      <c r="H42" s="198"/>
      <c r="I42" s="198"/>
      <c r="J42" s="198"/>
      <c r="K42" s="220"/>
      <c r="L42" s="194"/>
    </row>
    <row r="43" spans="1:12" ht="11.25" customHeight="1">
      <c r="A43" s="194"/>
      <c r="B43" s="198"/>
      <c r="C43" s="198" t="s">
        <v>1310</v>
      </c>
      <c r="D43" s="198"/>
      <c r="E43" s="198"/>
      <c r="F43" s="198"/>
      <c r="G43" s="198"/>
      <c r="H43" s="198"/>
      <c r="I43" s="198"/>
      <c r="J43" s="198"/>
      <c r="K43" s="220"/>
      <c r="L43" s="194"/>
    </row>
    <row r="44" spans="1:12" ht="11.25" customHeight="1">
      <c r="A44" s="194"/>
      <c r="B44" s="198"/>
      <c r="C44" s="198"/>
      <c r="D44" s="198"/>
      <c r="E44" s="198"/>
      <c r="F44" s="198"/>
      <c r="G44" s="198"/>
      <c r="H44" s="198"/>
      <c r="I44" s="198"/>
      <c r="J44" s="198"/>
      <c r="K44" s="220"/>
      <c r="L44" s="194"/>
    </row>
    <row r="45" spans="1:12">
      <c r="A45" s="194"/>
      <c r="B45" s="198"/>
      <c r="C45" s="303"/>
      <c r="D45" s="650" t="s">
        <v>1874</v>
      </c>
      <c r="E45" s="650"/>
      <c r="F45" s="650"/>
      <c r="G45" s="650"/>
      <c r="H45" s="650"/>
      <c r="I45" s="650"/>
      <c r="J45" s="650"/>
      <c r="K45" s="220"/>
      <c r="L45" s="194"/>
    </row>
    <row r="46" spans="1:12">
      <c r="A46" s="194"/>
      <c r="B46" s="198"/>
      <c r="C46" s="303"/>
      <c r="D46" s="650" t="s">
        <v>1875</v>
      </c>
      <c r="E46" s="650"/>
      <c r="F46" s="650"/>
      <c r="G46" s="650"/>
      <c r="H46" s="650"/>
      <c r="I46" s="650"/>
      <c r="J46" s="198"/>
      <c r="K46" s="220"/>
      <c r="L46" s="194"/>
    </row>
    <row r="47" spans="1:12" ht="12.75" customHeight="1">
      <c r="A47" s="194"/>
      <c r="B47" s="198"/>
      <c r="C47" s="198"/>
      <c r="D47" s="198"/>
      <c r="E47" s="198"/>
      <c r="F47" s="198"/>
      <c r="G47" s="198"/>
      <c r="H47" s="198"/>
      <c r="I47" s="198"/>
      <c r="J47" s="198"/>
      <c r="K47" s="220"/>
      <c r="L47" s="194"/>
    </row>
    <row r="48" spans="1:12">
      <c r="A48" s="194"/>
      <c r="B48" s="198"/>
      <c r="C48" s="198"/>
      <c r="D48" s="198"/>
      <c r="E48" s="329" t="s">
        <v>1311</v>
      </c>
      <c r="F48" s="198"/>
      <c r="G48" s="198"/>
      <c r="H48" s="198"/>
      <c r="I48" s="198"/>
      <c r="J48" s="198"/>
      <c r="K48" s="220"/>
      <c r="L48" s="194"/>
    </row>
    <row r="49" spans="1:12">
      <c r="A49" s="194"/>
      <c r="B49" s="198"/>
      <c r="C49" s="198"/>
      <c r="D49" s="198"/>
      <c r="E49" s="329"/>
      <c r="F49" s="198"/>
      <c r="G49" s="198"/>
      <c r="H49" s="198"/>
      <c r="I49" s="198"/>
      <c r="J49" s="198"/>
      <c r="K49" s="220"/>
      <c r="L49" s="194"/>
    </row>
    <row r="50" spans="1:12" ht="15.75" customHeight="1">
      <c r="A50" s="194"/>
      <c r="B50" s="198"/>
      <c r="C50" s="198" t="s">
        <v>1876</v>
      </c>
      <c r="D50" s="198"/>
      <c r="E50" s="368" t="e">
        <f>J11</f>
        <v>#DIV/0!</v>
      </c>
      <c r="F50" s="198"/>
      <c r="G50" s="198" t="s">
        <v>1877</v>
      </c>
      <c r="H50" s="198"/>
      <c r="I50" s="367" t="e">
        <f>J13</f>
        <v>#DIV/0!</v>
      </c>
      <c r="J50" s="198"/>
      <c r="K50" s="220"/>
      <c r="L50" s="194"/>
    </row>
    <row r="51" spans="1:12">
      <c r="A51" s="194"/>
      <c r="B51" s="198"/>
      <c r="C51" s="198"/>
      <c r="D51" s="198"/>
      <c r="E51" s="329"/>
      <c r="F51" s="198"/>
      <c r="G51" s="198"/>
      <c r="H51" s="198"/>
      <c r="I51" s="198"/>
      <c r="J51" s="198"/>
      <c r="K51" s="220"/>
      <c r="L51" s="194"/>
    </row>
    <row r="52" spans="1:12">
      <c r="A52" s="194"/>
      <c r="B52" s="198"/>
      <c r="C52" s="198" t="s">
        <v>1869</v>
      </c>
      <c r="D52" s="650"/>
      <c r="E52" s="650"/>
      <c r="F52" s="650"/>
      <c r="G52" s="650"/>
      <c r="H52" s="198"/>
      <c r="I52" s="198"/>
      <c r="J52" s="198"/>
      <c r="K52" s="220"/>
      <c r="L52" s="194"/>
    </row>
    <row r="53" spans="1:12">
      <c r="A53" s="194"/>
      <c r="B53" s="198"/>
      <c r="C53" s="303"/>
      <c r="D53" s="650" t="s">
        <v>1553</v>
      </c>
      <c r="E53" s="650"/>
      <c r="F53" s="650"/>
      <c r="G53" s="650"/>
      <c r="H53" s="650"/>
      <c r="I53" s="650"/>
      <c r="J53" s="198"/>
      <c r="K53" s="220"/>
      <c r="L53" s="194"/>
    </row>
    <row r="54" spans="1:12">
      <c r="A54" s="194"/>
      <c r="B54" s="198"/>
      <c r="C54" s="303"/>
      <c r="D54" s="650" t="s">
        <v>1554</v>
      </c>
      <c r="E54" s="650"/>
      <c r="F54" s="650"/>
      <c r="G54" s="650"/>
      <c r="H54" s="650"/>
      <c r="I54" s="650"/>
      <c r="J54" s="198"/>
      <c r="K54" s="220"/>
      <c r="L54" s="194"/>
    </row>
    <row r="55" spans="1:12">
      <c r="A55" s="194"/>
      <c r="B55" s="198"/>
      <c r="C55" s="198"/>
      <c r="D55" s="198"/>
      <c r="E55" s="198"/>
      <c r="F55" s="198"/>
      <c r="G55" s="198"/>
      <c r="H55" s="198"/>
      <c r="I55" s="198"/>
      <c r="J55" s="198"/>
      <c r="K55" s="220"/>
      <c r="L55" s="194"/>
    </row>
    <row r="56" spans="1:12">
      <c r="A56" s="194"/>
      <c r="B56" s="198"/>
      <c r="C56" s="330" t="s">
        <v>1313</v>
      </c>
      <c r="D56" s="198"/>
      <c r="E56" s="198"/>
      <c r="F56" s="198"/>
      <c r="G56" s="198"/>
      <c r="H56" s="198"/>
      <c r="I56" s="198"/>
      <c r="J56" s="198"/>
      <c r="K56" s="220"/>
      <c r="L56" s="194"/>
    </row>
    <row r="57" spans="1:12" ht="10.5" customHeight="1">
      <c r="A57" s="194"/>
      <c r="B57" s="198"/>
      <c r="C57" s="198"/>
      <c r="D57" s="198"/>
      <c r="E57" s="198"/>
      <c r="F57" s="198"/>
      <c r="G57" s="198"/>
      <c r="H57" s="198"/>
      <c r="I57" s="198"/>
      <c r="J57" s="198"/>
      <c r="K57" s="220"/>
      <c r="L57" s="194"/>
    </row>
    <row r="58" spans="1:12" ht="43.5" customHeight="1">
      <c r="A58" s="194"/>
      <c r="B58" s="198"/>
      <c r="C58" s="521" t="s">
        <v>1878</v>
      </c>
      <c r="D58" s="521"/>
      <c r="E58" s="521"/>
      <c r="F58" s="521"/>
      <c r="G58" s="521"/>
      <c r="H58" s="521"/>
      <c r="I58" s="521"/>
      <c r="J58" s="198"/>
      <c r="K58" s="220"/>
      <c r="L58" s="194"/>
    </row>
    <row r="59" spans="1:12" ht="15" customHeight="1">
      <c r="A59" s="194"/>
      <c r="B59" s="198"/>
      <c r="C59" s="142"/>
      <c r="D59" s="142"/>
      <c r="E59" s="142"/>
      <c r="F59" s="142"/>
      <c r="G59" s="142"/>
      <c r="H59" s="142"/>
      <c r="I59" s="142"/>
      <c r="J59" s="198"/>
      <c r="K59" s="220"/>
      <c r="L59" s="194"/>
    </row>
    <row r="60" spans="1:12" ht="33.75" customHeight="1">
      <c r="A60" s="194"/>
      <c r="B60" s="198"/>
      <c r="C60" s="521" t="s">
        <v>1879</v>
      </c>
      <c r="D60" s="521"/>
      <c r="E60" s="521"/>
      <c r="F60" s="521"/>
      <c r="G60" s="521"/>
      <c r="H60" s="521"/>
      <c r="I60" s="521"/>
      <c r="J60" s="198"/>
      <c r="K60" s="220"/>
      <c r="L60" s="194"/>
    </row>
    <row r="61" spans="1:12">
      <c r="A61" s="194"/>
      <c r="B61" s="198"/>
      <c r="C61" s="510"/>
      <c r="D61" s="510"/>
      <c r="E61" s="510"/>
      <c r="F61" s="510"/>
      <c r="G61" s="510"/>
      <c r="H61" s="510"/>
      <c r="I61" s="510"/>
      <c r="J61" s="198"/>
      <c r="K61" s="220"/>
      <c r="L61" s="194"/>
    </row>
    <row r="62" spans="1:12">
      <c r="A62" s="194"/>
      <c r="B62" s="198"/>
      <c r="C62" s="510"/>
      <c r="D62" s="510"/>
      <c r="E62" s="510"/>
      <c r="F62" s="510"/>
      <c r="G62" s="510"/>
      <c r="H62" s="510"/>
      <c r="I62" s="510"/>
      <c r="J62" s="198"/>
      <c r="K62" s="220"/>
      <c r="L62" s="194"/>
    </row>
    <row r="63" spans="1:12">
      <c r="A63" s="194"/>
      <c r="B63" s="198"/>
      <c r="C63" s="510"/>
      <c r="D63" s="510"/>
      <c r="E63" s="510"/>
      <c r="F63" s="510"/>
      <c r="G63" s="510"/>
      <c r="H63" s="510"/>
      <c r="I63" s="510"/>
      <c r="J63" s="198"/>
      <c r="K63" s="220"/>
      <c r="L63" s="194"/>
    </row>
    <row r="64" spans="1:12">
      <c r="A64" s="194"/>
      <c r="B64" s="198"/>
      <c r="C64" s="198"/>
      <c r="D64" s="198"/>
      <c r="E64" s="198"/>
      <c r="F64" s="198"/>
      <c r="G64" s="198"/>
      <c r="H64" s="198"/>
      <c r="I64" s="198"/>
      <c r="J64" s="198"/>
      <c r="K64" s="220"/>
      <c r="L64" s="194"/>
    </row>
    <row r="65" spans="1:12">
      <c r="A65" s="194"/>
      <c r="B65" s="198"/>
      <c r="C65" s="198"/>
      <c r="D65" s="198"/>
      <c r="E65" s="198"/>
      <c r="F65" s="198"/>
      <c r="G65" s="198"/>
      <c r="H65" s="198"/>
      <c r="I65" s="198"/>
      <c r="J65" s="198"/>
      <c r="K65" s="220"/>
      <c r="L65" s="194"/>
    </row>
    <row r="66" spans="1:12">
      <c r="A66" s="194"/>
      <c r="B66" s="674" t="s">
        <v>1880</v>
      </c>
      <c r="C66" s="674"/>
      <c r="D66" s="674"/>
      <c r="E66" s="674"/>
      <c r="F66" s="674"/>
      <c r="G66" s="674"/>
      <c r="H66" s="674"/>
      <c r="I66" s="674"/>
      <c r="J66" s="674"/>
      <c r="K66" s="220"/>
      <c r="L66" s="194"/>
    </row>
    <row r="67" spans="1:12">
      <c r="A67" s="194"/>
      <c r="B67" s="198"/>
      <c r="C67" s="303"/>
      <c r="D67" s="650" t="s">
        <v>1881</v>
      </c>
      <c r="E67" s="650"/>
      <c r="F67" s="650"/>
      <c r="G67" s="650"/>
      <c r="H67" s="650"/>
      <c r="I67" s="650"/>
      <c r="J67" s="198"/>
      <c r="K67" s="220"/>
      <c r="L67" s="194"/>
    </row>
    <row r="68" spans="1:12">
      <c r="A68" s="194"/>
      <c r="B68" s="198"/>
      <c r="C68" s="303"/>
      <c r="D68" s="650" t="s">
        <v>1882</v>
      </c>
      <c r="E68" s="650"/>
      <c r="F68" s="650"/>
      <c r="G68" s="650"/>
      <c r="H68" s="650"/>
      <c r="I68" s="650"/>
      <c r="J68" s="198"/>
      <c r="K68" s="220"/>
      <c r="L68" s="194"/>
    </row>
    <row r="69" spans="1:12">
      <c r="A69" s="194"/>
      <c r="B69" s="198"/>
      <c r="C69" s="198"/>
      <c r="D69" s="198"/>
      <c r="E69" s="198"/>
      <c r="F69" s="198"/>
      <c r="G69" s="198"/>
      <c r="H69" s="198"/>
      <c r="I69" s="198"/>
      <c r="J69" s="198"/>
      <c r="K69" s="220"/>
      <c r="L69" s="194"/>
    </row>
    <row r="70" spans="1:12">
      <c r="A70" s="194"/>
      <c r="B70" s="198"/>
      <c r="C70" s="198" t="s">
        <v>1264</v>
      </c>
      <c r="D70" s="198"/>
      <c r="E70" s="198"/>
      <c r="F70" s="198"/>
      <c r="G70" s="198"/>
      <c r="H70" s="198"/>
      <c r="I70" s="198"/>
      <c r="J70" s="198"/>
      <c r="K70" s="220"/>
      <c r="L70" s="194"/>
    </row>
    <row r="71" spans="1:12">
      <c r="A71" s="194"/>
      <c r="B71" s="198"/>
      <c r="C71" s="675"/>
      <c r="D71" s="675"/>
      <c r="E71" s="675"/>
      <c r="F71" s="675"/>
      <c r="G71" s="675"/>
      <c r="H71" s="675"/>
      <c r="I71" s="675"/>
      <c r="J71" s="675"/>
      <c r="K71" s="220"/>
      <c r="L71" s="194"/>
    </row>
    <row r="72" spans="1:12">
      <c r="A72" s="194"/>
      <c r="B72" s="198"/>
      <c r="C72" s="675"/>
      <c r="D72" s="675"/>
      <c r="E72" s="675"/>
      <c r="F72" s="675"/>
      <c r="G72" s="675"/>
      <c r="H72" s="675"/>
      <c r="I72" s="675"/>
      <c r="J72" s="675"/>
      <c r="K72" s="220"/>
      <c r="L72" s="194"/>
    </row>
    <row r="73" spans="1:12">
      <c r="A73" s="194"/>
      <c r="B73" s="198"/>
      <c r="C73" s="675"/>
      <c r="D73" s="675"/>
      <c r="E73" s="675"/>
      <c r="F73" s="675"/>
      <c r="G73" s="675"/>
      <c r="H73" s="675"/>
      <c r="I73" s="675"/>
      <c r="J73" s="675"/>
      <c r="K73" s="220"/>
      <c r="L73" s="194"/>
    </row>
    <row r="74" spans="1:12">
      <c r="A74" s="194"/>
      <c r="B74" s="198"/>
      <c r="C74" s="675"/>
      <c r="D74" s="675"/>
      <c r="E74" s="675"/>
      <c r="F74" s="675"/>
      <c r="G74" s="675"/>
      <c r="H74" s="675"/>
      <c r="I74" s="675"/>
      <c r="J74" s="675"/>
      <c r="K74" s="220"/>
      <c r="L74" s="194"/>
    </row>
    <row r="75" spans="1:12">
      <c r="A75" s="194"/>
      <c r="B75" s="198"/>
      <c r="C75" s="675"/>
      <c r="D75" s="675"/>
      <c r="E75" s="675"/>
      <c r="F75" s="675"/>
      <c r="G75" s="675"/>
      <c r="H75" s="675"/>
      <c r="I75" s="675"/>
      <c r="J75" s="675"/>
      <c r="K75" s="220"/>
      <c r="L75" s="194"/>
    </row>
    <row r="76" spans="1:12">
      <c r="A76" s="194"/>
      <c r="B76" s="198"/>
      <c r="C76" s="675"/>
      <c r="D76" s="675"/>
      <c r="E76" s="675"/>
      <c r="F76" s="675"/>
      <c r="G76" s="675"/>
      <c r="H76" s="675"/>
      <c r="I76" s="675"/>
      <c r="J76" s="675"/>
      <c r="K76" s="220"/>
      <c r="L76" s="194"/>
    </row>
    <row r="77" spans="1:12">
      <c r="A77" s="194"/>
      <c r="B77" s="198"/>
      <c r="C77" s="675"/>
      <c r="D77" s="675"/>
      <c r="E77" s="675"/>
      <c r="F77" s="675"/>
      <c r="G77" s="675"/>
      <c r="H77" s="675"/>
      <c r="I77" s="675"/>
      <c r="J77" s="675"/>
      <c r="K77" s="220"/>
      <c r="L77" s="194"/>
    </row>
    <row r="78" spans="1:12">
      <c r="A78" s="194"/>
      <c r="B78" s="198"/>
      <c r="C78" s="198"/>
      <c r="D78" s="198"/>
      <c r="E78" s="198"/>
      <c r="F78" s="198"/>
      <c r="G78" s="198"/>
      <c r="H78" s="198"/>
      <c r="I78" s="198"/>
      <c r="J78" s="198"/>
      <c r="K78" s="220"/>
      <c r="L78" s="194"/>
    </row>
    <row r="79" spans="1:12">
      <c r="A79" s="194"/>
      <c r="B79" s="198"/>
      <c r="C79" s="198"/>
      <c r="D79" s="198"/>
      <c r="E79" s="198"/>
      <c r="F79" s="198"/>
      <c r="G79" s="198"/>
      <c r="H79" s="198"/>
      <c r="I79" s="198"/>
      <c r="J79" s="198"/>
      <c r="K79" s="220"/>
      <c r="L79" s="194"/>
    </row>
  </sheetData>
  <sheetProtection insertRows="0" selectLockedCells="1"/>
  <mergeCells count="31">
    <mergeCell ref="G6:G7"/>
    <mergeCell ref="G11:G13"/>
    <mergeCell ref="C4:G4"/>
    <mergeCell ref="H4:J4"/>
    <mergeCell ref="C15:K15"/>
    <mergeCell ref="C17:E17"/>
    <mergeCell ref="D21:G21"/>
    <mergeCell ref="D22:J22"/>
    <mergeCell ref="C9:J9"/>
    <mergeCell ref="D31:I31"/>
    <mergeCell ref="D37:I37"/>
    <mergeCell ref="D36:I36"/>
    <mergeCell ref="D30:I30"/>
    <mergeCell ref="D23:G23"/>
    <mergeCell ref="C24:I24"/>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locked="0" defaultSize="0" autoFill="0" autoLine="0" autoPict="0" altText="">
                <anchor moveWithCells="1">
                  <from>
                    <xdr:col>5</xdr:col>
                    <xdr:colOff>914400</xdr:colOff>
                    <xdr:row>16</xdr:row>
                    <xdr:rowOff>69850</xdr:rowOff>
                  </from>
                  <to>
                    <xdr:col>5</xdr:col>
                    <xdr:colOff>1104900</xdr:colOff>
                    <xdr:row>17</xdr:row>
                    <xdr:rowOff>31750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1250950</xdr:colOff>
                    <xdr:row>35</xdr:row>
                    <xdr:rowOff>76200</xdr:rowOff>
                  </from>
                  <to>
                    <xdr:col>2</xdr:col>
                    <xdr:colOff>1441450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1250950</xdr:colOff>
                    <xdr:row>36</xdr:row>
                    <xdr:rowOff>76200</xdr:rowOff>
                  </from>
                  <to>
                    <xdr:col>2</xdr:col>
                    <xdr:colOff>1441450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1250950</xdr:colOff>
                    <xdr:row>52</xdr:row>
                    <xdr:rowOff>88900</xdr:rowOff>
                  </from>
                  <to>
                    <xdr:col>2</xdr:col>
                    <xdr:colOff>1441450</xdr:colOff>
                    <xdr:row>53</xdr:row>
                    <xdr:rowOff>50800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1250950</xdr:colOff>
                    <xdr:row>53</xdr:row>
                    <xdr:rowOff>88900</xdr:rowOff>
                  </from>
                  <to>
                    <xdr:col>2</xdr:col>
                    <xdr:colOff>1441450</xdr:colOff>
                    <xdr:row>54</xdr:row>
                    <xdr:rowOff>50800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1250950</xdr:colOff>
                    <xdr:row>66</xdr:row>
                    <xdr:rowOff>76200</xdr:rowOff>
                  </from>
                  <to>
                    <xdr:col>2</xdr:col>
                    <xdr:colOff>1441450</xdr:colOff>
                    <xdr:row>67</xdr:row>
                    <xdr:rowOff>38100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1250950</xdr:colOff>
                    <xdr:row>67</xdr:row>
                    <xdr:rowOff>76200</xdr:rowOff>
                  </from>
                  <to>
                    <xdr:col>2</xdr:col>
                    <xdr:colOff>1441450</xdr:colOff>
                    <xdr:row>68</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37"/>
  <sheetViews>
    <sheetView showGridLines="0" zoomScaleNormal="100" workbookViewId="0">
      <selection activeCell="B9" sqref="B9:J9"/>
    </sheetView>
  </sheetViews>
  <sheetFormatPr baseColWidth="10" defaultColWidth="11.453125" defaultRowHeight="23.5"/>
  <cols>
    <col min="1" max="1" width="1.1796875" style="200" customWidth="1"/>
    <col min="2" max="2" width="4.1796875" style="331" customWidth="1"/>
    <col min="3" max="3" width="78.26953125" style="200" customWidth="1"/>
    <col min="4" max="4" width="26.453125" style="200" customWidth="1"/>
    <col min="5" max="5" width="1.81640625" style="332" customWidth="1"/>
    <col min="6" max="6" width="1.1796875" style="200" customWidth="1"/>
    <col min="7" max="7" width="1.81640625" style="200" customWidth="1"/>
    <col min="8" max="8" width="43.453125" style="200" customWidth="1"/>
    <col min="9" max="16384" width="11.453125" style="200"/>
  </cols>
  <sheetData>
    <row r="1" spans="1:17" s="263" customFormat="1" ht="48.75" customHeight="1" thickBot="1">
      <c r="A1" s="262"/>
      <c r="B1" s="687" t="s">
        <v>1943</v>
      </c>
      <c r="C1" s="687"/>
      <c r="D1" s="687"/>
      <c r="E1" s="397"/>
      <c r="F1" s="262"/>
    </row>
    <row r="2" spans="1:17" s="263" customFormat="1" ht="42.75" customHeight="1" thickTop="1" thickBot="1">
      <c r="A2" s="262"/>
      <c r="B2" s="688" t="s">
        <v>1883</v>
      </c>
      <c r="C2" s="688"/>
      <c r="D2" s="688"/>
      <c r="E2" s="397"/>
      <c r="F2" s="262"/>
    </row>
    <row r="3" spans="1:17" ht="32.25" customHeight="1" thickTop="1">
      <c r="A3" s="194"/>
      <c r="B3" s="398"/>
      <c r="C3" s="398"/>
      <c r="D3" s="398"/>
      <c r="E3" s="399"/>
      <c r="F3" s="194"/>
    </row>
    <row r="4" spans="1:17" ht="32.25" customHeight="1">
      <c r="A4" s="194"/>
      <c r="B4" s="665" t="s">
        <v>1884</v>
      </c>
      <c r="C4" s="665"/>
      <c r="D4" s="665"/>
      <c r="E4" s="399"/>
      <c r="F4" s="194"/>
    </row>
    <row r="5" spans="1:17" ht="32.25" customHeight="1">
      <c r="A5" s="194"/>
      <c r="B5" s="400" t="s">
        <v>1314</v>
      </c>
      <c r="C5" s="378" t="s">
        <v>1949</v>
      </c>
      <c r="D5" s="401">
        <f>'Objectif et innovation'!H10</f>
        <v>0</v>
      </c>
      <c r="E5" s="399"/>
      <c r="F5" s="194"/>
    </row>
    <row r="6" spans="1:17" ht="38.25" customHeight="1">
      <c r="A6" s="194"/>
      <c r="B6" s="400" t="s">
        <v>1315</v>
      </c>
      <c r="C6" s="379" t="s">
        <v>1950</v>
      </c>
      <c r="D6" s="401">
        <f>'Objectif et innovation'!H11</f>
        <v>0</v>
      </c>
      <c r="E6" s="399"/>
      <c r="F6" s="194"/>
    </row>
    <row r="7" spans="1:17" ht="32.25" customHeight="1">
      <c r="A7" s="194"/>
      <c r="B7" s="400" t="s">
        <v>1316</v>
      </c>
      <c r="C7" s="240" t="s">
        <v>1776</v>
      </c>
      <c r="D7" s="402">
        <f>'Objectif et innovation'!H12</f>
        <v>0</v>
      </c>
      <c r="E7" s="399"/>
      <c r="F7" s="194"/>
    </row>
    <row r="8" spans="1:17" ht="12" customHeight="1">
      <c r="A8" s="194"/>
      <c r="B8" s="398"/>
      <c r="C8" s="207"/>
      <c r="D8" s="402"/>
      <c r="E8" s="399"/>
      <c r="F8" s="194"/>
    </row>
    <row r="9" spans="1:17" s="332" customFormat="1" ht="23.25" customHeight="1">
      <c r="A9" s="194"/>
      <c r="B9" s="665" t="s">
        <v>16</v>
      </c>
      <c r="C9" s="665"/>
      <c r="D9" s="198"/>
      <c r="E9" s="399"/>
      <c r="F9" s="194"/>
      <c r="G9" s="200"/>
      <c r="H9" s="200"/>
      <c r="I9" s="200"/>
      <c r="J9" s="200"/>
      <c r="K9" s="200"/>
      <c r="L9" s="200"/>
      <c r="M9" s="200"/>
      <c r="N9" s="200"/>
      <c r="O9" s="200"/>
      <c r="P9" s="200"/>
      <c r="Q9" s="200"/>
    </row>
    <row r="10" spans="1:17" s="332" customFormat="1" ht="32.25" customHeight="1">
      <c r="A10" s="194"/>
      <c r="B10" s="400" t="s">
        <v>1941</v>
      </c>
      <c r="C10" s="403" t="s">
        <v>1555</v>
      </c>
      <c r="D10" s="401">
        <f>'Objectif et innovation'!H29</f>
        <v>0</v>
      </c>
      <c r="E10" s="399"/>
      <c r="F10" s="194"/>
      <c r="G10" s="200"/>
      <c r="H10" s="200"/>
      <c r="I10" s="200"/>
      <c r="J10" s="200"/>
      <c r="K10" s="200"/>
      <c r="L10" s="200"/>
      <c r="M10" s="200"/>
      <c r="N10" s="200"/>
      <c r="O10" s="200"/>
      <c r="P10" s="200"/>
      <c r="Q10" s="200"/>
    </row>
    <row r="11" spans="1:17" s="332" customFormat="1" ht="43.5" customHeight="1">
      <c r="A11" s="194"/>
      <c r="B11" s="400" t="s">
        <v>1302</v>
      </c>
      <c r="C11" s="404" t="s">
        <v>1788</v>
      </c>
      <c r="D11" s="401">
        <f>'Objectif et innovation'!H30</f>
        <v>0</v>
      </c>
      <c r="E11" s="399"/>
      <c r="F11" s="194"/>
      <c r="G11" s="200"/>
      <c r="H11" s="200"/>
      <c r="I11" s="200"/>
      <c r="J11" s="200"/>
      <c r="K11" s="200"/>
      <c r="L11" s="200"/>
      <c r="M11" s="200"/>
      <c r="N11" s="200"/>
      <c r="O11" s="200"/>
      <c r="P11" s="200"/>
      <c r="Q11" s="200"/>
    </row>
    <row r="12" spans="1:17" s="332" customFormat="1" ht="52" customHeight="1">
      <c r="A12" s="194"/>
      <c r="B12" s="400" t="s">
        <v>1303</v>
      </c>
      <c r="C12" s="404" t="s">
        <v>1885</v>
      </c>
      <c r="D12" s="405">
        <f>'Objectif et innovation'!H31</f>
        <v>0</v>
      </c>
      <c r="E12" s="399"/>
      <c r="F12" s="194"/>
      <c r="G12" s="200"/>
      <c r="H12" s="200"/>
      <c r="I12" s="200"/>
      <c r="J12" s="200"/>
      <c r="K12" s="200"/>
      <c r="L12" s="200"/>
      <c r="M12" s="200"/>
      <c r="N12" s="200"/>
      <c r="O12" s="200"/>
      <c r="P12" s="200"/>
      <c r="Q12" s="200"/>
    </row>
    <row r="13" spans="1:17" s="332" customFormat="1">
      <c r="A13" s="194"/>
      <c r="B13" s="132"/>
      <c r="C13" s="406"/>
      <c r="D13" s="407"/>
      <c r="E13" s="399"/>
      <c r="F13" s="194"/>
      <c r="G13" s="200"/>
      <c r="H13" s="200"/>
      <c r="I13" s="200"/>
      <c r="J13" s="200"/>
      <c r="K13" s="200"/>
      <c r="L13" s="200"/>
      <c r="M13" s="200"/>
      <c r="N13" s="200"/>
      <c r="O13" s="200"/>
      <c r="P13" s="200"/>
      <c r="Q13" s="200"/>
    </row>
    <row r="14" spans="1:17" s="332" customFormat="1" ht="23.25" customHeight="1">
      <c r="A14" s="194"/>
      <c r="B14" s="665" t="s">
        <v>1317</v>
      </c>
      <c r="C14" s="665"/>
      <c r="D14" s="198"/>
      <c r="E14" s="399"/>
      <c r="F14" s="194"/>
      <c r="G14" s="200"/>
      <c r="H14" s="200"/>
      <c r="I14" s="200"/>
      <c r="J14" s="200"/>
      <c r="K14" s="200"/>
      <c r="L14" s="200"/>
      <c r="M14" s="200"/>
      <c r="N14" s="200"/>
      <c r="O14" s="200"/>
      <c r="P14" s="200"/>
      <c r="Q14" s="200"/>
    </row>
    <row r="15" spans="1:17" s="332" customFormat="1">
      <c r="A15" s="194"/>
      <c r="B15" s="400" t="s">
        <v>1304</v>
      </c>
      <c r="C15" s="408" t="s">
        <v>1801</v>
      </c>
      <c r="D15" s="407">
        <f>'Tendances et DD'!H9</f>
        <v>0</v>
      </c>
      <c r="E15" s="399"/>
      <c r="F15" s="194"/>
      <c r="G15" s="200"/>
      <c r="H15" s="200"/>
      <c r="I15" s="200"/>
      <c r="J15" s="200"/>
      <c r="K15" s="200"/>
      <c r="L15" s="200"/>
      <c r="M15" s="200"/>
      <c r="N15" s="200"/>
      <c r="O15" s="200"/>
      <c r="P15" s="200"/>
      <c r="Q15" s="200"/>
    </row>
    <row r="16" spans="1:17" s="332" customFormat="1" ht="31">
      <c r="A16" s="194"/>
      <c r="B16" s="400" t="s">
        <v>1318</v>
      </c>
      <c r="C16" s="409" t="s">
        <v>1548</v>
      </c>
      <c r="D16" s="405">
        <f>'Tendances et DD'!H10</f>
        <v>0</v>
      </c>
      <c r="E16" s="399"/>
      <c r="F16" s="194"/>
      <c r="G16" s="200"/>
      <c r="H16" s="200"/>
      <c r="I16" s="200"/>
      <c r="J16" s="200"/>
      <c r="K16" s="200"/>
      <c r="L16" s="200"/>
      <c r="M16" s="200"/>
      <c r="N16" s="200"/>
      <c r="O16" s="200"/>
      <c r="P16" s="200"/>
      <c r="Q16" s="200"/>
    </row>
    <row r="17" spans="1:17" s="332" customFormat="1">
      <c r="A17" s="194"/>
      <c r="B17" s="410"/>
      <c r="C17" s="207"/>
      <c r="D17" s="198"/>
      <c r="E17" s="399"/>
      <c r="F17" s="194"/>
      <c r="G17" s="200"/>
      <c r="H17" s="200"/>
      <c r="I17" s="200"/>
      <c r="J17" s="200"/>
      <c r="K17" s="200"/>
      <c r="L17" s="200"/>
      <c r="M17" s="200"/>
      <c r="N17" s="200"/>
      <c r="O17" s="200"/>
      <c r="P17" s="200"/>
      <c r="Q17" s="200"/>
    </row>
    <row r="18" spans="1:17" s="332" customFormat="1" ht="23.25" customHeight="1">
      <c r="A18" s="194"/>
      <c r="B18" s="665" t="s">
        <v>1266</v>
      </c>
      <c r="C18" s="665"/>
      <c r="D18" s="198"/>
      <c r="E18" s="399"/>
      <c r="F18" s="194"/>
      <c r="G18" s="200"/>
      <c r="H18" s="200"/>
      <c r="I18" s="200"/>
      <c r="J18" s="200"/>
      <c r="K18" s="200"/>
      <c r="L18" s="200"/>
      <c r="M18" s="200"/>
      <c r="N18" s="200"/>
      <c r="O18" s="200"/>
      <c r="P18" s="200"/>
      <c r="Q18" s="200"/>
    </row>
    <row r="19" spans="1:17" s="332" customFormat="1" ht="34.5" customHeight="1">
      <c r="A19" s="194"/>
      <c r="B19" s="400" t="s">
        <v>1319</v>
      </c>
      <c r="C19" s="411" t="s">
        <v>1803</v>
      </c>
      <c r="D19" s="401">
        <f>'Tendances et DD'!H20</f>
        <v>0</v>
      </c>
      <c r="E19" s="399"/>
      <c r="F19" s="194"/>
      <c r="G19" s="200"/>
      <c r="H19" s="200"/>
      <c r="I19" s="200"/>
      <c r="J19" s="200"/>
      <c r="K19" s="200"/>
      <c r="L19" s="200"/>
      <c r="M19" s="200"/>
      <c r="N19" s="200"/>
      <c r="O19" s="200"/>
      <c r="P19" s="200"/>
      <c r="Q19" s="200"/>
    </row>
    <row r="20" spans="1:17" s="332" customFormat="1" ht="35.5" customHeight="1">
      <c r="A20" s="194"/>
      <c r="B20" s="400" t="s">
        <v>1320</v>
      </c>
      <c r="C20" s="412" t="s">
        <v>1654</v>
      </c>
      <c r="D20" s="401">
        <f>'Tendances et DD'!H21</f>
        <v>0</v>
      </c>
      <c r="E20" s="399"/>
      <c r="F20" s="194"/>
      <c r="G20" s="200"/>
      <c r="H20" s="200"/>
      <c r="I20" s="200"/>
      <c r="J20" s="200"/>
      <c r="K20" s="200"/>
      <c r="L20" s="200"/>
      <c r="M20" s="200"/>
      <c r="N20" s="200"/>
      <c r="O20" s="200"/>
      <c r="P20" s="200"/>
      <c r="Q20" s="200"/>
    </row>
    <row r="21" spans="1:17" s="332" customFormat="1" ht="35.5" customHeight="1">
      <c r="A21" s="194"/>
      <c r="B21" s="400" t="s">
        <v>1321</v>
      </c>
      <c r="C21" s="412" t="s">
        <v>1805</v>
      </c>
      <c r="D21" s="401">
        <f>'Tendances et DD'!H22</f>
        <v>0</v>
      </c>
      <c r="E21" s="399"/>
      <c r="F21" s="194"/>
      <c r="G21" s="200"/>
      <c r="H21" s="200"/>
      <c r="I21" s="200"/>
      <c r="J21" s="200"/>
      <c r="K21" s="200"/>
      <c r="L21" s="200"/>
      <c r="M21" s="200"/>
      <c r="N21" s="200"/>
      <c r="O21" s="200"/>
      <c r="P21" s="200"/>
      <c r="Q21" s="200"/>
    </row>
    <row r="22" spans="1:17" s="332" customFormat="1" ht="35.15" customHeight="1">
      <c r="A22" s="194"/>
      <c r="B22" s="400" t="s">
        <v>1322</v>
      </c>
      <c r="C22" s="412" t="s">
        <v>1806</v>
      </c>
      <c r="D22" s="401">
        <f>'Tendances et DD'!H23</f>
        <v>0</v>
      </c>
      <c r="E22" s="399"/>
      <c r="F22" s="194"/>
      <c r="G22" s="200"/>
      <c r="H22" s="200"/>
      <c r="I22" s="200"/>
      <c r="J22" s="200"/>
      <c r="K22" s="200"/>
      <c r="L22" s="200"/>
      <c r="M22" s="200"/>
      <c r="N22" s="200"/>
      <c r="O22" s="200"/>
      <c r="P22" s="200"/>
      <c r="Q22" s="200"/>
    </row>
    <row r="23" spans="1:17" s="332" customFormat="1" ht="39.65" customHeight="1">
      <c r="A23" s="194"/>
      <c r="B23" s="400" t="s">
        <v>1323</v>
      </c>
      <c r="C23" s="412" t="s">
        <v>1886</v>
      </c>
      <c r="D23" s="401">
        <f>'Tendances et DD'!H24</f>
        <v>0</v>
      </c>
      <c r="E23" s="399"/>
      <c r="F23" s="194"/>
      <c r="G23" s="200"/>
      <c r="H23" s="200"/>
      <c r="I23" s="200"/>
      <c r="J23" s="200"/>
      <c r="K23" s="200"/>
      <c r="L23" s="200"/>
      <c r="M23" s="200"/>
      <c r="N23" s="200"/>
      <c r="O23" s="200"/>
      <c r="P23" s="200"/>
      <c r="Q23" s="200"/>
    </row>
    <row r="24" spans="1:17" s="332" customFormat="1">
      <c r="A24" s="194"/>
      <c r="B24" s="400" t="s">
        <v>1324</v>
      </c>
      <c r="C24" s="412" t="s">
        <v>1808</v>
      </c>
      <c r="D24" s="401">
        <f>'Tendances et DD'!H25</f>
        <v>0</v>
      </c>
      <c r="E24" s="399"/>
      <c r="F24" s="194"/>
      <c r="G24" s="200"/>
      <c r="H24" s="200"/>
      <c r="I24" s="200"/>
      <c r="J24" s="200"/>
      <c r="K24" s="200"/>
      <c r="L24" s="200"/>
      <c r="M24" s="200"/>
      <c r="N24" s="200"/>
      <c r="O24" s="200"/>
      <c r="P24" s="200"/>
      <c r="Q24" s="200"/>
    </row>
    <row r="25" spans="1:17" s="332" customFormat="1" ht="33.65" customHeight="1">
      <c r="A25" s="194"/>
      <c r="B25" s="132" t="s">
        <v>1325</v>
      </c>
      <c r="C25" s="412" t="s">
        <v>1809</v>
      </c>
      <c r="D25" s="401">
        <f>'Tendances et DD'!H26</f>
        <v>0</v>
      </c>
      <c r="E25" s="399"/>
      <c r="F25" s="194"/>
      <c r="G25" s="200"/>
      <c r="H25" s="200"/>
      <c r="I25" s="200"/>
      <c r="J25" s="200"/>
      <c r="K25" s="200"/>
      <c r="L25" s="200"/>
      <c r="M25" s="200"/>
      <c r="N25" s="200"/>
      <c r="O25" s="200"/>
      <c r="P25" s="200"/>
      <c r="Q25" s="200"/>
    </row>
    <row r="26" spans="1:17" s="332" customFormat="1">
      <c r="A26" s="194"/>
      <c r="B26" s="132"/>
      <c r="C26" s="198"/>
      <c r="D26" s="198"/>
      <c r="E26" s="399"/>
      <c r="F26" s="194"/>
      <c r="G26" s="200"/>
      <c r="H26" s="200"/>
      <c r="I26" s="200"/>
      <c r="J26" s="200"/>
      <c r="K26" s="200"/>
      <c r="L26" s="200"/>
      <c r="M26" s="200"/>
      <c r="N26" s="200"/>
      <c r="O26" s="200"/>
      <c r="P26" s="200"/>
      <c r="Q26" s="200"/>
    </row>
    <row r="27" spans="1:17">
      <c r="E27" s="413"/>
    </row>
    <row r="28" spans="1:17">
      <c r="E28" s="413"/>
    </row>
    <row r="29" spans="1:17">
      <c r="E29" s="413"/>
    </row>
    <row r="30" spans="1:17">
      <c r="E30" s="413"/>
    </row>
    <row r="31" spans="1:17">
      <c r="E31" s="413"/>
    </row>
    <row r="32" spans="1:17">
      <c r="E32" s="413"/>
    </row>
    <row r="33" spans="5:5">
      <c r="E33" s="413"/>
    </row>
    <row r="34" spans="5:5">
      <c r="E34" s="413"/>
    </row>
    <row r="35" spans="5:5">
      <c r="E35" s="413"/>
    </row>
    <row r="36" spans="5:5">
      <c r="E36" s="413"/>
    </row>
    <row r="37" spans="5:5">
      <c r="E37" s="413"/>
    </row>
  </sheetData>
  <sheetProtection formatRows="0" selectLockedCells="1"/>
  <mergeCells count="6">
    <mergeCell ref="B18:C18"/>
    <mergeCell ref="B1:D1"/>
    <mergeCell ref="B14:C14"/>
    <mergeCell ref="B2:D2"/>
    <mergeCell ref="B4:D4"/>
    <mergeCell ref="B9:C9"/>
  </mergeCells>
  <pageMargins left="0.23622047244094491" right="0.23622047244094491" top="0.35433070866141736" bottom="0.35433070866141736" header="0.31496062992125984" footer="0.31496062992125984"/>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topLeftCell="A28" zoomScale="112" zoomScaleNormal="112" workbookViewId="0">
      <selection activeCell="I35" sqref="I35"/>
    </sheetView>
  </sheetViews>
  <sheetFormatPr baseColWidth="10" defaultColWidth="11.453125" defaultRowHeight="23.5"/>
  <cols>
    <col min="1" max="1" width="1.1796875" style="332" customWidth="1"/>
    <col min="2" max="2" width="3.54296875" style="200" customWidth="1"/>
    <col min="3" max="3" width="14" style="200" customWidth="1"/>
    <col min="4" max="4" width="72.54296875" style="200" customWidth="1"/>
    <col min="5" max="5" width="1.453125" style="200" customWidth="1"/>
    <col min="6" max="6" width="1.1796875" style="332" customWidth="1"/>
    <col min="7" max="7" width="11.453125" style="279" customWidth="1"/>
    <col min="8" max="8" width="11.453125" style="279"/>
    <col min="9" max="9" width="66.453125" style="279" customWidth="1"/>
    <col min="10" max="15" width="11.453125" style="279"/>
    <col min="16" max="16384" width="11.453125" style="200"/>
  </cols>
  <sheetData>
    <row r="1" spans="1:15" s="263" customFormat="1" ht="48.75" customHeight="1" thickBot="1">
      <c r="A1" s="338"/>
      <c r="B1" s="690" t="s">
        <v>1724</v>
      </c>
      <c r="C1" s="690"/>
      <c r="D1" s="690"/>
      <c r="E1" s="339"/>
      <c r="F1" s="338"/>
      <c r="G1" s="284"/>
      <c r="H1" s="284"/>
      <c r="I1" s="284"/>
      <c r="J1" s="284"/>
      <c r="K1" s="284"/>
      <c r="L1" s="284"/>
      <c r="M1" s="284"/>
      <c r="N1" s="284"/>
      <c r="O1" s="284"/>
    </row>
    <row r="2" spans="1:15" s="263" customFormat="1" ht="32.25" customHeight="1" thickTop="1">
      <c r="A2" s="338"/>
      <c r="B2" s="689" t="s">
        <v>1888</v>
      </c>
      <c r="C2" s="689"/>
      <c r="D2" s="689"/>
      <c r="E2" s="5"/>
      <c r="F2" s="338"/>
      <c r="G2" s="284"/>
      <c r="H2" s="284"/>
      <c r="I2" s="340"/>
      <c r="J2" s="284"/>
      <c r="K2" s="284"/>
      <c r="L2" s="284"/>
      <c r="M2" s="284"/>
      <c r="N2" s="284"/>
      <c r="O2" s="284"/>
    </row>
    <row r="3" spans="1:15" ht="32.25" customHeight="1">
      <c r="A3" s="336"/>
      <c r="B3" s="670" t="s">
        <v>1731</v>
      </c>
      <c r="C3" s="670"/>
      <c r="D3" s="670"/>
      <c r="E3" s="259"/>
      <c r="F3" s="336"/>
      <c r="I3" s="337"/>
    </row>
    <row r="4" spans="1:15" ht="45" customHeight="1">
      <c r="A4" s="336"/>
      <c r="B4" s="198"/>
      <c r="C4" s="93"/>
      <c r="D4" s="450"/>
      <c r="E4" s="259"/>
      <c r="F4" s="336"/>
      <c r="I4" s="337"/>
    </row>
    <row r="5" spans="1:15" ht="30" customHeight="1">
      <c r="A5" s="336"/>
      <c r="B5" s="670" t="s">
        <v>1889</v>
      </c>
      <c r="C5" s="670"/>
      <c r="D5" s="670"/>
      <c r="E5" s="259"/>
      <c r="F5" s="336"/>
      <c r="I5" s="337"/>
    </row>
    <row r="6" spans="1:15" ht="111" customHeight="1">
      <c r="A6" s="336"/>
      <c r="B6" s="198"/>
      <c r="C6" s="142"/>
      <c r="D6" s="391"/>
      <c r="E6" s="259"/>
      <c r="F6" s="336"/>
      <c r="I6" s="337"/>
    </row>
    <row r="7" spans="1:15" ht="31.5" customHeight="1">
      <c r="A7" s="336"/>
      <c r="B7" s="198"/>
      <c r="C7" s="670"/>
      <c r="D7" s="670"/>
      <c r="E7" s="259"/>
      <c r="F7" s="336"/>
      <c r="I7" s="337"/>
    </row>
    <row r="8" spans="1:15" ht="31.5" customHeight="1">
      <c r="A8" s="336"/>
      <c r="B8" s="674" t="s">
        <v>1890</v>
      </c>
      <c r="C8" s="674"/>
      <c r="D8" s="674"/>
      <c r="E8" s="333"/>
      <c r="F8" s="336"/>
      <c r="I8" s="337"/>
    </row>
    <row r="9" spans="1:15" ht="47.25" customHeight="1">
      <c r="A9" s="336"/>
      <c r="B9" s="198"/>
      <c r="C9" s="303"/>
      <c r="D9" s="207" t="s">
        <v>1891</v>
      </c>
      <c r="E9" s="207"/>
      <c r="F9" s="336"/>
      <c r="I9" s="337"/>
    </row>
    <row r="10" spans="1:15" ht="42" customHeight="1">
      <c r="A10" s="336"/>
      <c r="B10" s="198"/>
      <c r="C10" s="334"/>
      <c r="D10" s="335" t="s">
        <v>1311</v>
      </c>
      <c r="E10" s="207"/>
      <c r="F10" s="336"/>
      <c r="I10" s="337"/>
    </row>
    <row r="11" spans="1:15" ht="48" customHeight="1">
      <c r="A11" s="336"/>
      <c r="B11" s="198"/>
      <c r="C11" s="303"/>
      <c r="D11" s="207" t="s">
        <v>1892</v>
      </c>
      <c r="E11" s="207"/>
      <c r="F11" s="336"/>
      <c r="I11" s="337"/>
    </row>
    <row r="12" spans="1:15" ht="33" customHeight="1">
      <c r="A12" s="336"/>
      <c r="B12" s="198"/>
      <c r="C12" s="230" t="s">
        <v>1893</v>
      </c>
      <c r="D12" s="371"/>
      <c r="E12" s="231"/>
      <c r="F12" s="336"/>
      <c r="I12" s="337"/>
    </row>
    <row r="13" spans="1:15" ht="17.5" customHeight="1">
      <c r="A13" s="336"/>
      <c r="B13" s="198"/>
      <c r="C13" s="230"/>
      <c r="D13" s="259"/>
      <c r="E13" s="231"/>
      <c r="F13" s="336"/>
      <c r="I13" s="337"/>
    </row>
    <row r="14" spans="1:15" ht="26.9" customHeight="1">
      <c r="A14" s="336"/>
      <c r="B14" s="198"/>
      <c r="C14" s="691" t="s">
        <v>1894</v>
      </c>
      <c r="D14" s="691"/>
      <c r="E14" s="231"/>
      <c r="F14" s="336"/>
      <c r="I14" s="337"/>
    </row>
    <row r="15" spans="1:15" ht="14.15" customHeight="1">
      <c r="A15" s="336"/>
      <c r="B15" s="198"/>
      <c r="C15" s="259"/>
      <c r="D15" s="259"/>
      <c r="E15" s="231"/>
      <c r="F15" s="336"/>
      <c r="I15" s="337"/>
    </row>
    <row r="16" spans="1:15" ht="31.5" customHeight="1">
      <c r="A16" s="336"/>
      <c r="B16" s="132" t="s">
        <v>1298</v>
      </c>
      <c r="C16" s="670" t="s">
        <v>1895</v>
      </c>
      <c r="D16" s="670"/>
      <c r="E16" s="259"/>
      <c r="F16" s="336"/>
      <c r="I16" s="337"/>
    </row>
    <row r="17" spans="1:9" ht="28" customHeight="1">
      <c r="A17" s="336"/>
      <c r="B17" s="198"/>
      <c r="C17" s="303"/>
      <c r="D17" s="207" t="s">
        <v>1896</v>
      </c>
      <c r="E17" s="207"/>
      <c r="F17" s="336"/>
      <c r="I17" s="337"/>
    </row>
    <row r="18" spans="1:9" ht="28" customHeight="1">
      <c r="A18" s="336"/>
      <c r="B18" s="198"/>
      <c r="C18" s="303"/>
      <c r="D18" s="207" t="s">
        <v>1897</v>
      </c>
      <c r="E18" s="207"/>
      <c r="F18" s="336"/>
      <c r="I18" s="337"/>
    </row>
    <row r="19" spans="1:9" ht="28" customHeight="1">
      <c r="A19" s="336"/>
      <c r="B19" s="198"/>
      <c r="C19" s="303"/>
      <c r="D19" s="207" t="s">
        <v>1898</v>
      </c>
      <c r="E19" s="207"/>
      <c r="F19" s="336"/>
      <c r="I19" s="337"/>
    </row>
    <row r="20" spans="1:9" ht="20.25" customHeight="1">
      <c r="A20" s="336"/>
      <c r="B20" s="198"/>
      <c r="C20" s="692" t="s">
        <v>1899</v>
      </c>
      <c r="D20" s="692"/>
      <c r="E20" s="259"/>
      <c r="F20" s="336"/>
      <c r="I20" s="337"/>
    </row>
    <row r="21" spans="1:9" ht="72.75" customHeight="1">
      <c r="A21" s="336"/>
      <c r="B21" s="198"/>
      <c r="C21" s="693"/>
      <c r="D21" s="694"/>
      <c r="E21" s="230"/>
      <c r="F21" s="336"/>
      <c r="I21" s="337"/>
    </row>
    <row r="22" spans="1:9" ht="63.65" customHeight="1">
      <c r="A22" s="336"/>
      <c r="B22" s="132" t="s">
        <v>1299</v>
      </c>
      <c r="C22" s="636" t="s">
        <v>1900</v>
      </c>
      <c r="D22" s="636"/>
      <c r="E22" s="259"/>
      <c r="F22" s="336"/>
      <c r="I22" s="337"/>
    </row>
    <row r="23" spans="1:9" ht="32.25" customHeight="1">
      <c r="A23" s="336"/>
      <c r="B23" s="198"/>
      <c r="C23" s="303"/>
      <c r="D23" s="207" t="s">
        <v>1887</v>
      </c>
      <c r="E23" s="207"/>
      <c r="F23" s="336"/>
    </row>
    <row r="24" spans="1:9" ht="28.5" customHeight="1">
      <c r="A24" s="336"/>
      <c r="B24" s="198"/>
      <c r="C24" s="303"/>
      <c r="D24" s="207" t="s">
        <v>1901</v>
      </c>
      <c r="E24" s="207"/>
      <c r="F24" s="336"/>
    </row>
    <row r="25" spans="1:9" ht="28.5" customHeight="1">
      <c r="A25" s="336"/>
      <c r="B25" s="198"/>
      <c r="C25" s="198"/>
      <c r="D25" s="207"/>
      <c r="E25" s="207"/>
      <c r="F25" s="336"/>
    </row>
    <row r="26" spans="1:9" ht="20.25" customHeight="1">
      <c r="A26" s="336"/>
      <c r="B26" s="198"/>
      <c r="C26" s="692" t="s">
        <v>1899</v>
      </c>
      <c r="D26" s="692"/>
      <c r="E26" s="259"/>
      <c r="F26" s="336"/>
    </row>
    <row r="27" spans="1:9" ht="80.25" customHeight="1">
      <c r="A27" s="336"/>
      <c r="B27" s="198"/>
      <c r="C27" s="693"/>
      <c r="D27" s="694"/>
      <c r="E27" s="230"/>
      <c r="F27" s="336"/>
    </row>
    <row r="28" spans="1:9">
      <c r="A28" s="336"/>
      <c r="B28" s="198"/>
      <c r="C28" s="198"/>
      <c r="D28" s="198"/>
      <c r="E28" s="198"/>
      <c r="F28" s="336"/>
    </row>
    <row r="29" spans="1:9" ht="28.5" customHeight="1">
      <c r="A29" s="336"/>
      <c r="B29" s="198" t="s">
        <v>1326</v>
      </c>
      <c r="C29" s="198"/>
      <c r="D29" s="198"/>
      <c r="E29" s="198"/>
      <c r="F29" s="336"/>
    </row>
    <row r="30" spans="1:9" ht="29.25" customHeight="1">
      <c r="A30" s="336"/>
      <c r="B30" s="198"/>
      <c r="C30" s="303"/>
      <c r="D30" s="207" t="s">
        <v>1327</v>
      </c>
      <c r="E30" s="207"/>
      <c r="F30" s="336"/>
    </row>
    <row r="31" spans="1:9" ht="33.75" customHeight="1">
      <c r="A31" s="336"/>
      <c r="B31" s="198"/>
      <c r="C31" s="303"/>
      <c r="D31" s="207" t="s">
        <v>1327</v>
      </c>
      <c r="E31" s="207"/>
      <c r="F31" s="336"/>
    </row>
    <row r="32" spans="1:9" ht="32.25" customHeight="1">
      <c r="A32" s="336"/>
      <c r="B32" s="198"/>
      <c r="C32" s="303"/>
      <c r="D32" s="207" t="s">
        <v>1327</v>
      </c>
      <c r="E32" s="207"/>
      <c r="F32" s="336"/>
    </row>
    <row r="33" spans="1:6">
      <c r="A33" s="336"/>
      <c r="B33" s="198"/>
      <c r="C33" s="692" t="s">
        <v>1899</v>
      </c>
      <c r="D33" s="692"/>
      <c r="E33" s="259"/>
      <c r="F33" s="336"/>
    </row>
    <row r="34" spans="1:6" ht="90" customHeight="1">
      <c r="A34" s="336"/>
      <c r="B34" s="198"/>
      <c r="C34" s="693" t="s">
        <v>2053</v>
      </c>
      <c r="D34" s="694"/>
      <c r="E34" s="230"/>
      <c r="F34" s="336"/>
    </row>
    <row r="35" spans="1:6">
      <c r="A35" s="336"/>
      <c r="B35" s="198"/>
      <c r="C35" s="198"/>
      <c r="D35" s="198"/>
      <c r="E35" s="198"/>
      <c r="F35" s="336"/>
    </row>
    <row r="36" spans="1:6">
      <c r="A36" s="336"/>
      <c r="B36" s="198"/>
      <c r="C36" s="198"/>
      <c r="D36" s="198"/>
      <c r="E36" s="198"/>
      <c r="F36" s="336"/>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ageMargins left="0.23622047244094491" right="0.23622047244094491" top="0.35433070866141736" bottom="0.35433070866141736" header="0.31496062992125984" footer="0.31496062992125984"/>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107950</xdr:rowOff>
                  </from>
                  <to>
                    <xdr:col>2</xdr:col>
                    <xdr:colOff>774700</xdr:colOff>
                    <xdr:row>17</xdr:row>
                    <xdr:rowOff>12700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88900</xdr:rowOff>
                  </from>
                  <to>
                    <xdr:col>2</xdr:col>
                    <xdr:colOff>774700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88900</xdr:rowOff>
                  </from>
                  <to>
                    <xdr:col>2</xdr:col>
                    <xdr:colOff>774700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603250</xdr:colOff>
                    <xdr:row>22</xdr:row>
                    <xdr:rowOff>50800</xdr:rowOff>
                  </from>
                  <to>
                    <xdr:col>2</xdr:col>
                    <xdr:colOff>793750</xdr:colOff>
                    <xdr:row>22</xdr:row>
                    <xdr:rowOff>304800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603250</xdr:colOff>
                    <xdr:row>23</xdr:row>
                    <xdr:rowOff>88900</xdr:rowOff>
                  </from>
                  <to>
                    <xdr:col>2</xdr:col>
                    <xdr:colOff>793750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641350</xdr:colOff>
                    <xdr:row>29</xdr:row>
                    <xdr:rowOff>146050</xdr:rowOff>
                  </from>
                  <to>
                    <xdr:col>2</xdr:col>
                    <xdr:colOff>831850</xdr:colOff>
                    <xdr:row>30</xdr:row>
                    <xdr:rowOff>31750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641350</xdr:colOff>
                    <xdr:row>30</xdr:row>
                    <xdr:rowOff>184150</xdr:rowOff>
                  </from>
                  <to>
                    <xdr:col>2</xdr:col>
                    <xdr:colOff>831850</xdr:colOff>
                    <xdr:row>31</xdr:row>
                    <xdr:rowOff>12700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641350</xdr:colOff>
                    <xdr:row>31</xdr:row>
                    <xdr:rowOff>146050</xdr:rowOff>
                  </from>
                  <to>
                    <xdr:col>2</xdr:col>
                    <xdr:colOff>831850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222250</xdr:rowOff>
                  </from>
                  <to>
                    <xdr:col>2</xdr:col>
                    <xdr:colOff>774700</xdr:colOff>
                    <xdr:row>10</xdr:row>
                    <xdr:rowOff>488950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222250</xdr:rowOff>
                  </from>
                  <to>
                    <xdr:col>2</xdr:col>
                    <xdr:colOff>774700</xdr:colOff>
                    <xdr:row>8</xdr:row>
                    <xdr:rowOff>488950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DACE-C162-4012-9591-81C41B7CE25E}">
  <sheetPr>
    <tabColor theme="5" tint="-0.249977111117893"/>
    <pageSetUpPr fitToPage="1"/>
  </sheetPr>
  <dimension ref="A1:L22"/>
  <sheetViews>
    <sheetView showGridLines="0" zoomScaleNormal="100" workbookViewId="0">
      <selection activeCell="B9" sqref="B9:J9"/>
    </sheetView>
  </sheetViews>
  <sheetFormatPr baseColWidth="10" defaultRowHeight="14.5"/>
  <cols>
    <col min="1" max="1" width="38.453125" customWidth="1"/>
    <col min="2" max="2" width="53.81640625" customWidth="1"/>
    <col min="3" max="3" width="16.26953125" customWidth="1"/>
    <col min="4" max="4" width="15.54296875" customWidth="1"/>
    <col min="5" max="5" width="15.1796875" customWidth="1"/>
  </cols>
  <sheetData>
    <row r="1" spans="1:12">
      <c r="A1" s="695" t="s">
        <v>2046</v>
      </c>
      <c r="B1" s="695"/>
      <c r="C1" s="695"/>
      <c r="D1" s="695"/>
      <c r="E1" s="695"/>
      <c r="F1" s="465"/>
      <c r="G1" s="465"/>
      <c r="H1" s="465"/>
      <c r="I1" s="465"/>
      <c r="J1" s="465"/>
      <c r="K1" s="465"/>
      <c r="L1" s="465"/>
    </row>
    <row r="2" spans="1:12">
      <c r="A2" s="695"/>
      <c r="B2" s="695"/>
      <c r="C2" s="695"/>
      <c r="D2" s="695"/>
      <c r="E2" s="695"/>
      <c r="F2" s="465"/>
      <c r="G2" s="465"/>
      <c r="H2" s="465"/>
      <c r="I2" s="465"/>
      <c r="J2" s="465"/>
      <c r="K2" s="465"/>
      <c r="L2" s="465"/>
    </row>
    <row r="3" spans="1:12">
      <c r="A3" s="695"/>
      <c r="B3" s="695"/>
      <c r="C3" s="695"/>
      <c r="D3" s="695"/>
      <c r="E3" s="695"/>
      <c r="F3" s="465"/>
      <c r="G3" s="465"/>
      <c r="H3" s="465"/>
      <c r="I3" s="465"/>
      <c r="J3" s="465"/>
      <c r="K3" s="465"/>
      <c r="L3" s="465"/>
    </row>
    <row r="4" spans="1:12" ht="36.75" customHeight="1">
      <c r="A4" s="695"/>
      <c r="B4" s="695"/>
      <c r="C4" s="695"/>
      <c r="D4" s="695"/>
      <c r="E4" s="695"/>
      <c r="F4" s="465"/>
      <c r="G4" s="465"/>
      <c r="H4" s="465"/>
      <c r="I4" s="465"/>
      <c r="J4" s="465"/>
      <c r="K4" s="465"/>
      <c r="L4" s="465"/>
    </row>
    <row r="5" spans="1:12">
      <c r="A5" s="466"/>
      <c r="B5" s="466"/>
      <c r="C5" s="466"/>
      <c r="D5" s="466"/>
      <c r="E5" s="466"/>
      <c r="F5" s="465"/>
      <c r="G5" s="465"/>
      <c r="H5" s="465"/>
      <c r="I5" s="465"/>
      <c r="J5" s="465"/>
      <c r="K5" s="465"/>
      <c r="L5" s="465"/>
    </row>
    <row r="6" spans="1:12">
      <c r="A6" s="466"/>
      <c r="B6" s="466"/>
      <c r="C6" s="466"/>
      <c r="D6" s="466"/>
      <c r="E6" s="466"/>
      <c r="F6" s="465"/>
      <c r="G6" s="465"/>
      <c r="H6" s="465"/>
      <c r="I6" s="465"/>
      <c r="J6" s="465"/>
      <c r="K6" s="465"/>
      <c r="L6" s="465"/>
    </row>
    <row r="7" spans="1:12" ht="45.75" customHeight="1">
      <c r="A7" s="467" t="s">
        <v>2047</v>
      </c>
      <c r="B7" s="467" t="s">
        <v>2048</v>
      </c>
      <c r="C7" s="468" t="s">
        <v>2049</v>
      </c>
      <c r="D7" s="468" t="s">
        <v>1282</v>
      </c>
      <c r="E7" s="468" t="s">
        <v>2050</v>
      </c>
      <c r="F7" s="465"/>
      <c r="G7" s="465"/>
      <c r="H7" s="465"/>
      <c r="I7" s="465"/>
      <c r="J7" s="465"/>
      <c r="K7" s="465"/>
      <c r="L7" s="465"/>
    </row>
    <row r="8" spans="1:12" ht="53.25" customHeight="1">
      <c r="A8" s="469">
        <f>'Recommandation ATR'!D4</f>
        <v>0</v>
      </c>
      <c r="B8" s="469">
        <f>'Recommandation ATR'!D6</f>
        <v>0</v>
      </c>
      <c r="C8" s="470">
        <f>'Recommandation ATR'!D12</f>
        <v>0</v>
      </c>
      <c r="D8" s="470">
        <f>'Montage financier'!L41</f>
        <v>0</v>
      </c>
      <c r="E8" s="470">
        <f>'Montage financier'!L40</f>
        <v>0</v>
      </c>
      <c r="F8" s="465"/>
      <c r="G8" s="465"/>
      <c r="H8" s="465"/>
      <c r="I8" s="465"/>
      <c r="J8" s="465"/>
      <c r="K8" s="465"/>
      <c r="L8" s="465"/>
    </row>
    <row r="9" spans="1:12">
      <c r="A9" s="465"/>
      <c r="B9" s="465"/>
      <c r="C9" s="465"/>
      <c r="D9" s="465"/>
      <c r="E9" s="465"/>
      <c r="F9" s="465"/>
      <c r="G9" s="465"/>
      <c r="H9" s="465"/>
      <c r="I9" s="465"/>
      <c r="J9" s="465"/>
      <c r="K9" s="465"/>
      <c r="L9" s="465"/>
    </row>
    <row r="10" spans="1:12">
      <c r="A10" s="465"/>
      <c r="B10" s="465"/>
      <c r="C10" s="465"/>
      <c r="D10" s="465"/>
      <c r="E10" s="465"/>
      <c r="F10" s="465"/>
      <c r="G10" s="465"/>
      <c r="H10" s="465"/>
      <c r="I10" s="465"/>
      <c r="J10" s="465"/>
      <c r="K10" s="465"/>
      <c r="L10" s="465"/>
    </row>
    <row r="11" spans="1:12">
      <c r="A11" s="465"/>
      <c r="B11" s="465"/>
      <c r="C11" s="465"/>
      <c r="D11" s="465"/>
      <c r="E11" s="465"/>
      <c r="F11" s="465"/>
      <c r="G11" s="465"/>
      <c r="H11" s="465"/>
      <c r="I11" s="465"/>
      <c r="J11" s="465"/>
      <c r="K11" s="465"/>
      <c r="L11" s="465"/>
    </row>
    <row r="12" spans="1:12">
      <c r="A12" s="465"/>
      <c r="B12" s="465"/>
      <c r="C12" s="465"/>
      <c r="D12" s="465"/>
      <c r="E12" s="465"/>
      <c r="F12" s="465"/>
      <c r="G12" s="465"/>
      <c r="H12" s="465"/>
      <c r="I12" s="465"/>
      <c r="J12" s="465"/>
      <c r="K12" s="465"/>
      <c r="L12" s="465"/>
    </row>
    <row r="13" spans="1:12">
      <c r="A13" s="465"/>
      <c r="B13" s="465"/>
      <c r="C13" s="465"/>
      <c r="D13" s="465"/>
      <c r="E13" s="465"/>
      <c r="F13" s="465"/>
      <c r="G13" s="465"/>
      <c r="H13" s="465"/>
      <c r="I13" s="465"/>
      <c r="J13" s="465"/>
      <c r="K13" s="465"/>
      <c r="L13" s="465"/>
    </row>
    <row r="14" spans="1:12">
      <c r="A14" s="465"/>
      <c r="B14" s="465"/>
      <c r="C14" s="465"/>
      <c r="D14" s="465"/>
      <c r="E14" s="465"/>
      <c r="F14" s="465"/>
      <c r="G14" s="465"/>
      <c r="H14" s="465"/>
      <c r="I14" s="465"/>
      <c r="J14" s="465"/>
      <c r="K14" s="465"/>
      <c r="L14" s="465"/>
    </row>
    <row r="15" spans="1:12">
      <c r="A15" s="465"/>
      <c r="B15" s="465"/>
      <c r="C15" s="465"/>
      <c r="D15" s="465"/>
      <c r="E15" s="465"/>
      <c r="F15" s="465"/>
      <c r="G15" s="465"/>
      <c r="H15" s="465"/>
      <c r="I15" s="465"/>
      <c r="J15" s="465"/>
      <c r="K15" s="465"/>
      <c r="L15" s="465"/>
    </row>
    <row r="16" spans="1:12">
      <c r="A16" s="465"/>
      <c r="B16" s="465"/>
      <c r="C16" s="465"/>
      <c r="D16" s="465"/>
      <c r="E16" s="465"/>
      <c r="F16" s="465"/>
      <c r="G16" s="465"/>
      <c r="H16" s="465"/>
      <c r="I16" s="465"/>
      <c r="J16" s="465"/>
      <c r="K16" s="465"/>
      <c r="L16" s="465"/>
    </row>
    <row r="17" spans="1:12">
      <c r="A17" s="465"/>
      <c r="B17" s="465"/>
      <c r="C17" s="465"/>
      <c r="D17" s="465"/>
      <c r="E17" s="465"/>
      <c r="F17" s="465"/>
      <c r="G17" s="465"/>
      <c r="H17" s="465"/>
      <c r="I17" s="465"/>
      <c r="J17" s="465"/>
      <c r="K17" s="465"/>
      <c r="L17" s="465"/>
    </row>
    <row r="18" spans="1:12">
      <c r="A18" s="465"/>
      <c r="B18" s="465"/>
      <c r="C18" s="465"/>
      <c r="D18" s="465"/>
      <c r="E18" s="465"/>
      <c r="F18" s="465"/>
      <c r="G18" s="465"/>
      <c r="H18" s="465"/>
      <c r="I18" s="465"/>
      <c r="J18" s="465"/>
      <c r="K18" s="465"/>
      <c r="L18" s="465"/>
    </row>
    <row r="19" spans="1:12">
      <c r="A19" s="465"/>
      <c r="B19" s="465"/>
      <c r="C19" s="465"/>
      <c r="D19" s="465"/>
      <c r="E19" s="465"/>
      <c r="F19" s="465"/>
      <c r="G19" s="465"/>
      <c r="H19" s="465"/>
      <c r="I19" s="465"/>
      <c r="J19" s="465"/>
      <c r="K19" s="465"/>
      <c r="L19" s="465"/>
    </row>
    <row r="20" spans="1:12">
      <c r="A20" s="465"/>
      <c r="B20" s="465"/>
      <c r="C20" s="465"/>
      <c r="D20" s="465"/>
      <c r="E20" s="465"/>
      <c r="F20" s="465"/>
      <c r="G20" s="465"/>
      <c r="H20" s="465"/>
      <c r="I20" s="465"/>
      <c r="J20" s="465"/>
      <c r="K20" s="465"/>
      <c r="L20" s="465"/>
    </row>
    <row r="21" spans="1:12">
      <c r="A21" s="465"/>
      <c r="B21" s="465"/>
      <c r="C21" s="465"/>
      <c r="D21" s="465"/>
      <c r="E21" s="465"/>
      <c r="F21" s="465"/>
      <c r="G21" s="465"/>
      <c r="H21" s="465"/>
      <c r="I21" s="465"/>
      <c r="J21" s="465"/>
      <c r="K21" s="465"/>
      <c r="L21" s="465"/>
    </row>
    <row r="22" spans="1:12">
      <c r="A22" s="465"/>
      <c r="B22" s="465"/>
      <c r="C22" s="465"/>
      <c r="D22" s="465"/>
      <c r="E22" s="465"/>
      <c r="F22" s="465"/>
      <c r="G22" s="465"/>
      <c r="H22" s="465"/>
      <c r="I22" s="465"/>
      <c r="J22" s="465"/>
      <c r="K22" s="465"/>
      <c r="L22" s="465"/>
    </row>
  </sheetData>
  <mergeCells count="1">
    <mergeCell ref="A1:E4"/>
  </mergeCells>
  <pageMargins left="0.7" right="0.7" top="0.75" bottom="0.75" header="0.3" footer="0.3"/>
  <pageSetup scale="5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44"/>
  <sheetViews>
    <sheetView topLeftCell="P1" zoomScale="70" zoomScaleNormal="70" workbookViewId="0">
      <selection activeCell="S21" sqref="S21"/>
    </sheetView>
  </sheetViews>
  <sheetFormatPr baseColWidth="10" defaultColWidth="11.453125" defaultRowHeight="14.5"/>
  <cols>
    <col min="1" max="1" width="34.453125" style="200" customWidth="1"/>
    <col min="2" max="8" width="11.453125" style="200"/>
    <col min="9" max="9" width="68.453125" style="200" customWidth="1"/>
    <col min="10" max="10" width="85.26953125" style="200" bestFit="1" customWidth="1"/>
    <col min="11" max="11" width="51.81640625" style="200" customWidth="1"/>
    <col min="12" max="14" width="11.453125" style="200"/>
    <col min="15" max="15" width="31.453125" style="200" customWidth="1"/>
    <col min="16" max="16" width="11.453125" style="200"/>
    <col min="17" max="17" width="50.7265625" style="200" bestFit="1" customWidth="1"/>
    <col min="18" max="18" width="19.81640625" style="200" customWidth="1"/>
    <col min="19" max="19" width="42.453125" style="200" customWidth="1"/>
    <col min="20" max="20" width="33.1796875" style="200" customWidth="1"/>
    <col min="21" max="21" width="47.81640625" style="200" bestFit="1" customWidth="1"/>
    <col min="22" max="22" width="29.453125" style="200" bestFit="1" customWidth="1"/>
    <col min="23" max="23" width="23.453125" style="200" bestFit="1" customWidth="1"/>
    <col min="24" max="24" width="40.453125" style="200" customWidth="1"/>
    <col min="25" max="25" width="29.54296875" style="200" customWidth="1"/>
    <col min="26" max="26" width="76.453125" style="200" customWidth="1"/>
    <col min="27" max="27" width="11.453125" style="200"/>
    <col min="28" max="28" width="109.81640625" style="200" customWidth="1"/>
    <col min="29" max="29" width="49.453125" style="200" customWidth="1"/>
    <col min="30" max="30" width="78.54296875" style="200" customWidth="1"/>
    <col min="31" max="31" width="63.453125" style="200" customWidth="1"/>
    <col min="32" max="32" width="25" style="200" customWidth="1"/>
    <col min="33" max="33" width="14.1796875" style="200" customWidth="1"/>
    <col min="34" max="34" width="34.81640625" style="200" customWidth="1"/>
    <col min="35" max="35" width="40.81640625" style="200" customWidth="1"/>
    <col min="36" max="36" width="11.453125" style="200"/>
    <col min="37" max="37" width="36.453125" style="200" bestFit="1" customWidth="1"/>
    <col min="38" max="39" width="11.453125" style="200"/>
    <col min="40" max="40" width="64.453125" style="200" bestFit="1" customWidth="1"/>
    <col min="41" max="41" width="11.453125" style="200"/>
    <col min="42" max="42" width="18.1796875" style="200" customWidth="1"/>
    <col min="43" max="48" width="11.453125" style="200"/>
    <col min="49" max="49" width="29.81640625" style="200" bestFit="1" customWidth="1"/>
    <col min="50" max="50" width="11.453125" style="200"/>
    <col min="51" max="51" width="42.54296875" style="200" customWidth="1"/>
    <col min="52" max="52" width="11.453125" style="439"/>
    <col min="53" max="53" width="31.54296875" style="439" bestFit="1" customWidth="1"/>
    <col min="54" max="54" width="37.1796875" style="200" bestFit="1" customWidth="1"/>
    <col min="55" max="16384" width="11.453125" style="200"/>
  </cols>
  <sheetData>
    <row r="1" spans="1:54">
      <c r="A1" s="305" t="s">
        <v>1245</v>
      </c>
      <c r="C1" s="200" t="s">
        <v>3</v>
      </c>
      <c r="E1" s="305" t="s">
        <v>4</v>
      </c>
      <c r="G1" s="305" t="s">
        <v>5</v>
      </c>
      <c r="I1" s="305" t="s">
        <v>6</v>
      </c>
      <c r="J1" s="305" t="s">
        <v>1411</v>
      </c>
      <c r="K1" s="305" t="s">
        <v>1591</v>
      </c>
      <c r="O1" s="200" t="s">
        <v>7</v>
      </c>
      <c r="Q1" s="305" t="s">
        <v>1422</v>
      </c>
      <c r="R1" s="305" t="s">
        <v>8</v>
      </c>
      <c r="S1" s="414" t="s">
        <v>9</v>
      </c>
      <c r="T1" s="305" t="s">
        <v>10</v>
      </c>
      <c r="U1" s="305" t="s">
        <v>11</v>
      </c>
      <c r="V1" s="305" t="s">
        <v>12</v>
      </c>
      <c r="W1" s="305" t="s">
        <v>13</v>
      </c>
      <c r="X1" s="305" t="s">
        <v>14</v>
      </c>
      <c r="Z1" s="305" t="s">
        <v>16</v>
      </c>
      <c r="AB1" s="305" t="s">
        <v>17</v>
      </c>
      <c r="AC1" s="305" t="s">
        <v>18</v>
      </c>
      <c r="AD1" s="305" t="s">
        <v>19</v>
      </c>
      <c r="AE1" s="305" t="s">
        <v>20</v>
      </c>
      <c r="AF1" s="200" t="s">
        <v>1328</v>
      </c>
      <c r="AG1" s="200" t="s">
        <v>1371</v>
      </c>
      <c r="AH1" s="200" t="s">
        <v>1372</v>
      </c>
      <c r="AI1" s="305" t="s">
        <v>1381</v>
      </c>
      <c r="AJ1" s="200" t="s">
        <v>1371</v>
      </c>
      <c r="AK1" s="200" t="s">
        <v>1372</v>
      </c>
      <c r="AN1" s="305" t="s">
        <v>1381</v>
      </c>
      <c r="AP1" s="696" t="s">
        <v>13</v>
      </c>
      <c r="AQ1" s="698" t="s">
        <v>1428</v>
      </c>
      <c r="AR1" s="698"/>
      <c r="AS1" s="698"/>
      <c r="AT1" s="698"/>
      <c r="AW1" s="305" t="s">
        <v>1456</v>
      </c>
      <c r="AY1" s="415" t="s">
        <v>1253</v>
      </c>
      <c r="AZ1" s="439" t="s">
        <v>1955</v>
      </c>
      <c r="BA1" s="439" t="s">
        <v>1956</v>
      </c>
      <c r="BB1" s="305" t="s">
        <v>15</v>
      </c>
    </row>
    <row r="2" spans="1:54" ht="12.75" customHeight="1" thickBot="1">
      <c r="Q2" s="200" t="s">
        <v>1902</v>
      </c>
      <c r="S2" s="416" t="s">
        <v>21</v>
      </c>
      <c r="T2" s="200" t="s">
        <v>22</v>
      </c>
      <c r="U2" s="200" t="s">
        <v>23</v>
      </c>
      <c r="V2" s="200" t="s">
        <v>24</v>
      </c>
      <c r="W2" s="200" t="s">
        <v>24</v>
      </c>
      <c r="X2" s="417" t="s">
        <v>25</v>
      </c>
      <c r="Z2" s="200" t="s">
        <v>1556</v>
      </c>
      <c r="AB2" s="200" t="s">
        <v>1903</v>
      </c>
      <c r="AC2" s="200" t="s">
        <v>26</v>
      </c>
      <c r="AD2" s="200" t="s">
        <v>27</v>
      </c>
      <c r="AE2" s="200" t="s">
        <v>28</v>
      </c>
      <c r="AF2" s="200" t="s">
        <v>34</v>
      </c>
      <c r="AG2" s="200">
        <v>1</v>
      </c>
      <c r="AH2" s="200" t="str">
        <f>VLOOKUP(AG2,$AJ$2:$AK$11,2,FALSE)</f>
        <v>Études</v>
      </c>
      <c r="AI2" s="200" t="str">
        <f>AH3&amp;" - "&amp;AF3</f>
        <v>Études - Étude technique (plans et devis)</v>
      </c>
      <c r="AJ2" s="200">
        <v>1</v>
      </c>
      <c r="AK2" s="200" t="s">
        <v>1373</v>
      </c>
      <c r="AN2" s="200" t="s">
        <v>1655</v>
      </c>
      <c r="AP2" s="697"/>
      <c r="AQ2" s="418" t="s">
        <v>124</v>
      </c>
      <c r="AR2" s="418" t="s">
        <v>1429</v>
      </c>
      <c r="AS2" s="418" t="s">
        <v>1275</v>
      </c>
      <c r="AT2" s="418" t="s">
        <v>1430</v>
      </c>
      <c r="AU2" s="418" t="s">
        <v>1433</v>
      </c>
      <c r="AY2" s="200" t="s">
        <v>1457</v>
      </c>
      <c r="AZ2" s="439">
        <v>579</v>
      </c>
      <c r="BA2" s="439" t="s">
        <v>1957</v>
      </c>
      <c r="BB2" s="200" t="str">
        <f>BA2&amp;" - "&amp;AZ2</f>
        <v>Abitibi-Est - 579</v>
      </c>
    </row>
    <row r="3" spans="1:54" ht="12.75" customHeight="1" thickTop="1">
      <c r="A3" s="417" t="s">
        <v>1557</v>
      </c>
      <c r="C3" s="200" t="s">
        <v>1588</v>
      </c>
      <c r="E3" s="200" t="s">
        <v>30</v>
      </c>
      <c r="G3" s="200" t="s">
        <v>31</v>
      </c>
      <c r="I3" s="200" t="s">
        <v>1590</v>
      </c>
      <c r="J3" s="200" t="s">
        <v>1414</v>
      </c>
      <c r="K3" s="200" t="s">
        <v>1590</v>
      </c>
      <c r="O3" s="200" t="s">
        <v>32</v>
      </c>
      <c r="Q3" s="200" t="s">
        <v>1904</v>
      </c>
      <c r="R3" s="200" t="s">
        <v>60</v>
      </c>
      <c r="S3" s="416" t="s">
        <v>1594</v>
      </c>
      <c r="T3" s="200" t="s">
        <v>48</v>
      </c>
      <c r="U3" s="200" t="s">
        <v>35</v>
      </c>
      <c r="V3" s="200" t="s">
        <v>36</v>
      </c>
      <c r="W3" s="200" t="s">
        <v>37</v>
      </c>
      <c r="X3" s="417" t="s">
        <v>1645</v>
      </c>
      <c r="Z3" s="200" t="s">
        <v>38</v>
      </c>
      <c r="AB3" s="200" t="s">
        <v>1905</v>
      </c>
      <c r="AC3" s="200" t="s">
        <v>39</v>
      </c>
      <c r="AD3" s="200" t="s">
        <v>40</v>
      </c>
      <c r="AE3" s="200" t="s">
        <v>1906</v>
      </c>
      <c r="AF3" s="200" t="s">
        <v>1329</v>
      </c>
      <c r="AG3" s="200">
        <v>1</v>
      </c>
      <c r="AH3" s="200" t="str">
        <f t="shared" ref="AH3:AH60" si="0">VLOOKUP(AG3,$AJ$2:$AK$11,2,FALSE)</f>
        <v>Études</v>
      </c>
      <c r="AI3" s="200" t="str">
        <f>AH4&amp;" - "&amp;AF4</f>
        <v>Études - Plan d'affaires</v>
      </c>
      <c r="AJ3" s="200">
        <v>4</v>
      </c>
      <c r="AK3" s="200" t="s">
        <v>1374</v>
      </c>
      <c r="AN3" s="200" t="s">
        <v>1656</v>
      </c>
      <c r="AP3" s="419" t="s">
        <v>1434</v>
      </c>
      <c r="AQ3" s="420">
        <v>100</v>
      </c>
      <c r="AR3" s="421"/>
      <c r="AS3" s="421"/>
      <c r="AT3" s="421"/>
      <c r="AU3" s="422">
        <f>SUM(AR3:AT3)</f>
        <v>0</v>
      </c>
      <c r="AW3" s="200" t="str">
        <f>AP3&amp;" :  "&amp;AU3</f>
        <v>01_Îles-de-la-Madeleine :  0</v>
      </c>
      <c r="AY3" s="200" t="s">
        <v>1458</v>
      </c>
      <c r="AZ3" s="439">
        <v>573</v>
      </c>
      <c r="BA3" s="439" t="s">
        <v>1958</v>
      </c>
      <c r="BB3" s="200" t="str">
        <f t="shared" ref="BB3:BB66" si="1">BA3&amp;" - "&amp;AZ3</f>
        <v>Abitibi-Ouest - 573</v>
      </c>
    </row>
    <row r="4" spans="1:54" ht="12.75" customHeight="1">
      <c r="A4" s="200" t="s">
        <v>55</v>
      </c>
      <c r="C4" s="200" t="s">
        <v>42</v>
      </c>
      <c r="E4" s="200" t="s">
        <v>43</v>
      </c>
      <c r="G4" s="200" t="s">
        <v>44</v>
      </c>
      <c r="I4" s="200" t="s">
        <v>1907</v>
      </c>
      <c r="J4" s="200" t="s">
        <v>1415</v>
      </c>
      <c r="K4" s="200" t="s">
        <v>1592</v>
      </c>
      <c r="O4" s="200" t="s">
        <v>45</v>
      </c>
      <c r="Q4" s="200" t="s">
        <v>1908</v>
      </c>
      <c r="R4" s="200" t="s">
        <v>46</v>
      </c>
      <c r="S4" s="416" t="s">
        <v>47</v>
      </c>
      <c r="T4" s="200" t="s">
        <v>62</v>
      </c>
      <c r="U4" s="200" t="s">
        <v>49</v>
      </c>
      <c r="V4" s="200" t="s">
        <v>50</v>
      </c>
      <c r="W4" s="200" t="s">
        <v>36</v>
      </c>
      <c r="X4" s="417" t="s">
        <v>51</v>
      </c>
      <c r="Z4" s="200" t="s">
        <v>53</v>
      </c>
      <c r="AB4" s="200" t="s">
        <v>1909</v>
      </c>
      <c r="AC4" s="200" t="s">
        <v>1650</v>
      </c>
      <c r="AD4" s="200" t="s">
        <v>1910</v>
      </c>
      <c r="AE4" s="200" t="s">
        <v>54</v>
      </c>
      <c r="AF4" s="200" t="s">
        <v>1559</v>
      </c>
      <c r="AG4" s="200">
        <v>1</v>
      </c>
      <c r="AH4" s="200" t="str">
        <f t="shared" si="0"/>
        <v>Études</v>
      </c>
      <c r="AI4" s="200" t="str">
        <f>AH2&amp;" - "&amp;AF2</f>
        <v>Études - Autre</v>
      </c>
      <c r="AJ4" s="200">
        <v>16</v>
      </c>
      <c r="AK4" s="200" t="s">
        <v>148</v>
      </c>
      <c r="AN4" s="200" t="s">
        <v>1657</v>
      </c>
      <c r="AP4" s="419" t="s">
        <v>1435</v>
      </c>
      <c r="AQ4" s="421">
        <v>82.5</v>
      </c>
      <c r="AR4" s="421">
        <v>7.1</v>
      </c>
      <c r="AS4" s="421">
        <v>4.7</v>
      </c>
      <c r="AT4" s="421">
        <v>5.7</v>
      </c>
      <c r="AU4" s="422">
        <f t="shared" ref="AU4:AU24" si="2">SUM(AR4:AT4)</f>
        <v>17.5</v>
      </c>
      <c r="AW4" s="200" t="str">
        <f>AP4&amp;" :  "&amp;AU4</f>
        <v>02 _Gaspésie :  17,5</v>
      </c>
      <c r="AY4" s="200" t="s">
        <v>1459</v>
      </c>
      <c r="AZ4" s="439">
        <v>437</v>
      </c>
      <c r="BA4" s="439" t="s">
        <v>1959</v>
      </c>
      <c r="BB4" s="200" t="str">
        <f t="shared" si="1"/>
        <v>Acadie - 437</v>
      </c>
    </row>
    <row r="5" spans="1:54" ht="12.75" customHeight="1">
      <c r="A5" s="200" t="s">
        <v>96</v>
      </c>
      <c r="C5" s="200" t="s">
        <v>56</v>
      </c>
      <c r="E5" s="200" t="s">
        <v>57</v>
      </c>
      <c r="G5" s="200" t="s">
        <v>58</v>
      </c>
      <c r="I5" s="200" t="s">
        <v>1911</v>
      </c>
      <c r="J5" s="200" t="s">
        <v>1412</v>
      </c>
      <c r="K5" s="200" t="s">
        <v>1593</v>
      </c>
      <c r="O5" s="200" t="s">
        <v>59</v>
      </c>
      <c r="R5" s="200" t="s">
        <v>33</v>
      </c>
      <c r="S5" s="416" t="s">
        <v>61</v>
      </c>
      <c r="T5" s="200" t="s">
        <v>72</v>
      </c>
      <c r="U5" s="200" t="s">
        <v>63</v>
      </c>
      <c r="V5" s="200" t="s">
        <v>52</v>
      </c>
      <c r="W5" s="200" t="s">
        <v>1558</v>
      </c>
      <c r="X5" s="417" t="s">
        <v>64</v>
      </c>
      <c r="Z5" s="200" t="s">
        <v>66</v>
      </c>
      <c r="AB5" s="200" t="s">
        <v>1912</v>
      </c>
      <c r="AC5" s="200" t="s">
        <v>67</v>
      </c>
      <c r="AD5" s="200" t="s">
        <v>1560</v>
      </c>
      <c r="AE5" s="200" t="s">
        <v>68</v>
      </c>
      <c r="AF5" s="200" t="s">
        <v>1340</v>
      </c>
      <c r="AG5" s="200">
        <v>4</v>
      </c>
      <c r="AH5" s="200" t="str">
        <f t="shared" si="0"/>
        <v>Immobilisation</v>
      </c>
      <c r="AI5" s="200" t="str">
        <f>AH5&amp;" - "&amp;AF5</f>
        <v>Immobilisation - Acquisition de technologies, de logiciels ou de progiciels</v>
      </c>
      <c r="AJ5" s="200">
        <v>20</v>
      </c>
      <c r="AK5" s="200" t="s">
        <v>1375</v>
      </c>
      <c r="AN5" s="200" t="s">
        <v>1658</v>
      </c>
      <c r="AP5" s="419" t="s">
        <v>1436</v>
      </c>
      <c r="AQ5" s="421">
        <v>91.6</v>
      </c>
      <c r="AR5" s="421">
        <v>6.4</v>
      </c>
      <c r="AS5" s="421">
        <v>0.5</v>
      </c>
      <c r="AT5" s="421">
        <v>1.5</v>
      </c>
      <c r="AU5" s="422">
        <f t="shared" si="2"/>
        <v>8.4</v>
      </c>
      <c r="AW5" s="200" t="str">
        <f t="shared" ref="AW5:AW24" si="3">AP5&amp;" :  "&amp;AU5</f>
        <v>03_Bas-Saint-Laurent :  8,4</v>
      </c>
      <c r="AY5" s="200" t="s">
        <v>1460</v>
      </c>
      <c r="AZ5" s="439">
        <v>373</v>
      </c>
      <c r="BA5" s="439" t="s">
        <v>1960</v>
      </c>
      <c r="BB5" s="200" t="str">
        <f t="shared" si="1"/>
        <v>Anjou-Louis-Riel - 373</v>
      </c>
    </row>
    <row r="6" spans="1:54" ht="12.75" customHeight="1">
      <c r="A6" s="200" t="s">
        <v>69</v>
      </c>
      <c r="J6" s="200" t="s">
        <v>1913</v>
      </c>
      <c r="R6" s="200" t="s">
        <v>70</v>
      </c>
      <c r="S6" s="416" t="s">
        <v>71</v>
      </c>
      <c r="T6" s="200" t="s">
        <v>79</v>
      </c>
      <c r="U6" s="200" t="s">
        <v>73</v>
      </c>
      <c r="V6" s="200" t="s">
        <v>65</v>
      </c>
      <c r="W6" s="200" t="s">
        <v>52</v>
      </c>
      <c r="X6" s="417" t="s">
        <v>74</v>
      </c>
      <c r="Z6" s="200" t="s">
        <v>76</v>
      </c>
      <c r="AB6" s="200" t="s">
        <v>1914</v>
      </c>
      <c r="AC6" s="200" t="s">
        <v>1651</v>
      </c>
      <c r="AD6" s="200" t="s">
        <v>1561</v>
      </c>
      <c r="AE6" s="200" t="s">
        <v>77</v>
      </c>
      <c r="AF6" s="200" t="s">
        <v>1335</v>
      </c>
      <c r="AG6" s="200">
        <v>4</v>
      </c>
      <c r="AH6" s="200" t="str">
        <f t="shared" si="0"/>
        <v>Immobilisation</v>
      </c>
      <c r="AI6" s="200" t="str">
        <f>AH6&amp;" - "&amp;AF6</f>
        <v>Immobilisation - Aménagement de sentiers</v>
      </c>
      <c r="AJ6" s="200">
        <v>24</v>
      </c>
      <c r="AK6" s="200" t="s">
        <v>1376</v>
      </c>
      <c r="AN6" s="200" t="s">
        <v>1659</v>
      </c>
      <c r="AP6" s="419" t="s">
        <v>1437</v>
      </c>
      <c r="AQ6" s="421">
        <v>71.599999999999994</v>
      </c>
      <c r="AR6" s="421">
        <v>9.1999999999999993</v>
      </c>
      <c r="AS6" s="421">
        <v>10.3</v>
      </c>
      <c r="AT6" s="421">
        <v>8.9</v>
      </c>
      <c r="AU6" s="422">
        <f t="shared" si="2"/>
        <v>28.4</v>
      </c>
      <c r="AW6" s="200" t="str">
        <f t="shared" si="3"/>
        <v>04_Québec :  28,4</v>
      </c>
      <c r="AY6" s="200" t="s">
        <v>1461</v>
      </c>
      <c r="AZ6" s="439">
        <v>535</v>
      </c>
      <c r="BA6" s="439" t="s">
        <v>1961</v>
      </c>
      <c r="BB6" s="200" t="str">
        <f t="shared" si="1"/>
        <v>Argenteuil - 535</v>
      </c>
    </row>
    <row r="7" spans="1:54" ht="12.75" customHeight="1">
      <c r="A7" s="200" t="s">
        <v>29</v>
      </c>
      <c r="S7" s="416" t="s">
        <v>78</v>
      </c>
      <c r="T7" s="200" t="s">
        <v>1599</v>
      </c>
      <c r="U7" s="200" t="s">
        <v>80</v>
      </c>
      <c r="V7" s="200" t="s">
        <v>81</v>
      </c>
      <c r="W7" s="200" t="s">
        <v>82</v>
      </c>
      <c r="X7" s="417" t="s">
        <v>83</v>
      </c>
      <c r="Z7" s="200" t="s">
        <v>43</v>
      </c>
      <c r="AB7" s="200" t="s">
        <v>1915</v>
      </c>
      <c r="AC7" s="200" t="s">
        <v>85</v>
      </c>
      <c r="AD7" s="200" t="s">
        <v>86</v>
      </c>
      <c r="AE7" s="200" t="s">
        <v>1916</v>
      </c>
      <c r="AF7" s="200" t="s">
        <v>1332</v>
      </c>
      <c r="AG7" s="200">
        <v>4</v>
      </c>
      <c r="AH7" s="200" t="str">
        <f t="shared" si="0"/>
        <v>Immobilisation</v>
      </c>
      <c r="AI7" s="200" t="str">
        <f>AH7&amp;" - "&amp;AF7</f>
        <v>Immobilisation - Aménagement extérieur</v>
      </c>
      <c r="AJ7" s="200">
        <v>27</v>
      </c>
      <c r="AK7" s="200" t="s">
        <v>1377</v>
      </c>
      <c r="AN7" s="200" t="s">
        <v>1660</v>
      </c>
      <c r="AP7" s="419" t="s">
        <v>1438</v>
      </c>
      <c r="AQ7" s="421">
        <v>87.6</v>
      </c>
      <c r="AR7" s="421">
        <v>3</v>
      </c>
      <c r="AS7" s="421">
        <v>5.7</v>
      </c>
      <c r="AT7" s="421">
        <v>3.7</v>
      </c>
      <c r="AU7" s="422">
        <f t="shared" si="2"/>
        <v>12.399999999999999</v>
      </c>
      <c r="AW7" s="200" t="str">
        <f t="shared" si="3"/>
        <v>05_Charlevoix :  12,4</v>
      </c>
      <c r="AY7" s="200" t="s">
        <v>1462</v>
      </c>
      <c r="AZ7" s="439">
        <v>323</v>
      </c>
      <c r="BA7" s="439" t="s">
        <v>1962</v>
      </c>
      <c r="BB7" s="200" t="str">
        <f t="shared" si="1"/>
        <v>Arthabaska - 323</v>
      </c>
    </row>
    <row r="8" spans="1:54" ht="12.75" customHeight="1">
      <c r="A8" s="200" t="s">
        <v>41</v>
      </c>
      <c r="I8" s="423"/>
      <c r="S8" s="416" t="s">
        <v>88</v>
      </c>
      <c r="T8" s="200" t="s">
        <v>1599</v>
      </c>
      <c r="U8" s="200" t="s">
        <v>89</v>
      </c>
      <c r="V8" s="200" t="s">
        <v>90</v>
      </c>
      <c r="W8" s="200" t="s">
        <v>65</v>
      </c>
      <c r="X8" s="417" t="s">
        <v>34</v>
      </c>
      <c r="AB8" s="200" t="s">
        <v>1917</v>
      </c>
      <c r="AC8" s="200" t="s">
        <v>1416</v>
      </c>
      <c r="AD8" s="200" t="s">
        <v>1652</v>
      </c>
      <c r="AE8" s="200" t="s">
        <v>1918</v>
      </c>
      <c r="AF8" s="200" t="s">
        <v>1331</v>
      </c>
      <c r="AG8" s="200">
        <v>4</v>
      </c>
      <c r="AH8" s="200" t="str">
        <f t="shared" si="0"/>
        <v>Immobilisation</v>
      </c>
      <c r="AI8" s="200" t="str">
        <f>AH8&amp;" - "&amp;AF8</f>
        <v>Immobilisation - Aménagement intérieur</v>
      </c>
      <c r="AJ8" s="200">
        <v>30</v>
      </c>
      <c r="AK8" s="200" t="s">
        <v>1378</v>
      </c>
      <c r="AN8" s="200" t="s">
        <v>1661</v>
      </c>
      <c r="AP8" s="419" t="s">
        <v>1439</v>
      </c>
      <c r="AQ8" s="421">
        <v>87.5</v>
      </c>
      <c r="AR8" s="421">
        <v>8</v>
      </c>
      <c r="AS8" s="421">
        <v>3.4</v>
      </c>
      <c r="AT8" s="421">
        <v>1.1000000000000001</v>
      </c>
      <c r="AU8" s="422">
        <f t="shared" si="2"/>
        <v>12.5</v>
      </c>
      <c r="AW8" s="200" t="str">
        <f t="shared" si="3"/>
        <v>06_Chaudières-Appalaches :  12,5</v>
      </c>
      <c r="AY8" s="200" t="s">
        <v>1463</v>
      </c>
      <c r="AZ8" s="439">
        <v>309</v>
      </c>
      <c r="BA8" s="439" t="s">
        <v>1963</v>
      </c>
      <c r="BB8" s="200" t="str">
        <f t="shared" si="1"/>
        <v>Beauce-Nord - 309</v>
      </c>
    </row>
    <row r="9" spans="1:54" ht="12.75" customHeight="1">
      <c r="A9" s="200" t="s">
        <v>87</v>
      </c>
      <c r="E9" s="200" t="s">
        <v>30</v>
      </c>
      <c r="S9" s="416" t="s">
        <v>1595</v>
      </c>
      <c r="T9" s="200" t="s">
        <v>97</v>
      </c>
      <c r="U9" s="200" t="s">
        <v>93</v>
      </c>
      <c r="V9" s="200" t="s">
        <v>1644</v>
      </c>
      <c r="W9" s="200" t="s">
        <v>81</v>
      </c>
      <c r="X9" s="417" t="s">
        <v>94</v>
      </c>
      <c r="AB9" s="200" t="s">
        <v>1919</v>
      </c>
      <c r="AC9" s="200" t="s">
        <v>1409</v>
      </c>
      <c r="AD9" s="200" t="s">
        <v>1920</v>
      </c>
      <c r="AE9" s="200" t="s">
        <v>95</v>
      </c>
      <c r="AF9" s="200" t="s">
        <v>34</v>
      </c>
      <c r="AG9" s="200">
        <v>4</v>
      </c>
      <c r="AH9" s="200" t="str">
        <f>VLOOKUP(AG9,$AJ$2:$AK$11,2,FALSE)</f>
        <v>Immobilisation</v>
      </c>
      <c r="AI9" s="200" t="str">
        <f t="shared" ref="AI9:AI18" si="4">AH10&amp;" - "&amp;AF10</f>
        <v>Immobilisation - Bateau</v>
      </c>
      <c r="AJ9" s="200">
        <v>38</v>
      </c>
      <c r="AK9" s="200" t="s">
        <v>1379</v>
      </c>
      <c r="AN9" s="200" t="s">
        <v>1662</v>
      </c>
      <c r="AP9" s="419" t="s">
        <v>1440</v>
      </c>
      <c r="AQ9" s="421">
        <v>92.1</v>
      </c>
      <c r="AR9" s="421">
        <v>2</v>
      </c>
      <c r="AS9" s="421">
        <v>1.3</v>
      </c>
      <c r="AT9" s="421">
        <v>4.5999999999999996</v>
      </c>
      <c r="AU9" s="422">
        <f t="shared" si="2"/>
        <v>7.8999999999999995</v>
      </c>
      <c r="AW9" s="200" t="str">
        <f t="shared" si="3"/>
        <v>07_Mauricie :  7,9</v>
      </c>
      <c r="AY9" s="200" t="s">
        <v>1464</v>
      </c>
      <c r="AZ9" s="439">
        <v>293</v>
      </c>
      <c r="BA9" s="439" t="s">
        <v>1964</v>
      </c>
      <c r="BB9" s="200" t="str">
        <f t="shared" si="1"/>
        <v>Beauce-Sud - 293</v>
      </c>
    </row>
    <row r="10" spans="1:54" ht="12.75" customHeight="1">
      <c r="A10" s="200" t="s">
        <v>92</v>
      </c>
      <c r="E10" s="200" t="s">
        <v>43</v>
      </c>
      <c r="I10" s="423"/>
      <c r="S10" s="416" t="s">
        <v>103</v>
      </c>
      <c r="T10" s="200" t="s">
        <v>97</v>
      </c>
      <c r="U10" s="200" t="s">
        <v>98</v>
      </c>
      <c r="V10" s="200" t="s">
        <v>84</v>
      </c>
      <c r="W10" s="200" t="s">
        <v>99</v>
      </c>
      <c r="X10" s="417" t="s">
        <v>100</v>
      </c>
      <c r="AB10" s="200" t="s">
        <v>1921</v>
      </c>
      <c r="AC10" s="200" t="s">
        <v>102</v>
      </c>
      <c r="AE10" s="200" t="s">
        <v>120</v>
      </c>
      <c r="AF10" s="200" t="s">
        <v>1367</v>
      </c>
      <c r="AG10" s="200">
        <v>4</v>
      </c>
      <c r="AH10" s="200" t="str">
        <f t="shared" si="0"/>
        <v>Immobilisation</v>
      </c>
      <c r="AI10" s="200" t="str">
        <f t="shared" si="4"/>
        <v>Immobilisation - Construction</v>
      </c>
      <c r="AJ10" s="200">
        <v>39</v>
      </c>
      <c r="AK10" s="200" t="s">
        <v>1354</v>
      </c>
      <c r="AN10" s="200" t="s">
        <v>1939</v>
      </c>
      <c r="AP10" s="419" t="s">
        <v>1441</v>
      </c>
      <c r="AQ10" s="421">
        <v>88.1</v>
      </c>
      <c r="AR10" s="421">
        <v>7.3</v>
      </c>
      <c r="AS10" s="421">
        <v>3.6</v>
      </c>
      <c r="AT10" s="421">
        <v>1</v>
      </c>
      <c r="AU10" s="422">
        <f t="shared" si="2"/>
        <v>11.9</v>
      </c>
      <c r="AW10" s="200" t="str">
        <f t="shared" si="3"/>
        <v>08_Cantons-de-L’Est :  11,9</v>
      </c>
      <c r="AY10" s="200" t="s">
        <v>1465</v>
      </c>
      <c r="AZ10" s="439">
        <v>153</v>
      </c>
      <c r="BA10" s="439" t="s">
        <v>188</v>
      </c>
      <c r="BB10" s="200" t="str">
        <f t="shared" si="1"/>
        <v>Beauharnois - 153</v>
      </c>
    </row>
    <row r="11" spans="1:54" ht="12.75" customHeight="1">
      <c r="A11" s="200" t="s">
        <v>1417</v>
      </c>
      <c r="E11" s="200" t="s">
        <v>1589</v>
      </c>
      <c r="S11" s="416" t="s">
        <v>109</v>
      </c>
      <c r="T11" s="200" t="s">
        <v>110</v>
      </c>
      <c r="U11" s="200" t="s">
        <v>104</v>
      </c>
      <c r="V11" s="200" t="s">
        <v>105</v>
      </c>
      <c r="W11" s="200" t="s">
        <v>106</v>
      </c>
      <c r="X11" s="417" t="s">
        <v>1646</v>
      </c>
      <c r="AB11" s="200" t="s">
        <v>1922</v>
      </c>
      <c r="AC11" s="200" t="s">
        <v>108</v>
      </c>
      <c r="AF11" s="200" t="s">
        <v>1330</v>
      </c>
      <c r="AG11" s="200">
        <v>4</v>
      </c>
      <c r="AH11" s="200" t="str">
        <f t="shared" si="0"/>
        <v>Immobilisation</v>
      </c>
      <c r="AI11" s="200" t="str">
        <f t="shared" si="4"/>
        <v>Immobilisation - Équipements</v>
      </c>
      <c r="AJ11" s="200">
        <v>40</v>
      </c>
      <c r="AK11" s="200" t="s">
        <v>1380</v>
      </c>
      <c r="AN11" s="200" t="s">
        <v>1940</v>
      </c>
      <c r="AP11" s="419" t="s">
        <v>1442</v>
      </c>
      <c r="AQ11" s="421">
        <v>82.8</v>
      </c>
      <c r="AR11" s="421">
        <v>8.6999999999999993</v>
      </c>
      <c r="AS11" s="421">
        <v>6.6</v>
      </c>
      <c r="AT11" s="421">
        <v>1.9</v>
      </c>
      <c r="AU11" s="422">
        <f t="shared" si="2"/>
        <v>17.2</v>
      </c>
      <c r="AW11" s="200" t="str">
        <f t="shared" si="3"/>
        <v>09_Montérégie :  17,2</v>
      </c>
      <c r="AY11" s="200" t="s">
        <v>1466</v>
      </c>
      <c r="AZ11" s="439">
        <v>303</v>
      </c>
      <c r="BA11" s="439" t="s">
        <v>1965</v>
      </c>
      <c r="BB11" s="200" t="str">
        <f t="shared" si="1"/>
        <v>Bellechasse - 303</v>
      </c>
    </row>
    <row r="12" spans="1:54" ht="12.75" customHeight="1">
      <c r="I12" s="423"/>
      <c r="S12" s="416" t="s">
        <v>1596</v>
      </c>
      <c r="T12" s="200" t="s">
        <v>116</v>
      </c>
      <c r="U12" s="200" t="s">
        <v>111</v>
      </c>
      <c r="V12" s="200" t="s">
        <v>91</v>
      </c>
      <c r="W12" s="200" t="s">
        <v>112</v>
      </c>
      <c r="X12" s="417" t="s">
        <v>113</v>
      </c>
      <c r="AB12" s="200" t="s">
        <v>1923</v>
      </c>
      <c r="AC12" s="200" t="s">
        <v>115</v>
      </c>
      <c r="AF12" s="200" t="s">
        <v>1334</v>
      </c>
      <c r="AG12" s="200">
        <v>4</v>
      </c>
      <c r="AH12" s="200" t="str">
        <f t="shared" si="0"/>
        <v>Immobilisation</v>
      </c>
      <c r="AI12" s="200" t="str">
        <f t="shared" si="4"/>
        <v>Immobilisation - Espaces administratifs</v>
      </c>
      <c r="AN12" s="200" t="s">
        <v>1663</v>
      </c>
      <c r="AP12" s="419" t="s">
        <v>1443</v>
      </c>
      <c r="AQ12" s="421">
        <v>95</v>
      </c>
      <c r="AR12" s="421">
        <v>1.9</v>
      </c>
      <c r="AS12" s="421">
        <v>1.6</v>
      </c>
      <c r="AT12" s="421">
        <v>1.6</v>
      </c>
      <c r="AU12" s="422">
        <f t="shared" si="2"/>
        <v>5.0999999999999996</v>
      </c>
      <c r="AW12" s="200" t="str">
        <f t="shared" si="3"/>
        <v>10_Lanaudière :  5,1</v>
      </c>
      <c r="AY12" s="200" t="s">
        <v>1467</v>
      </c>
      <c r="AZ12" s="439">
        <v>353</v>
      </c>
      <c r="BA12" s="439" t="s">
        <v>1966</v>
      </c>
      <c r="BB12" s="200" t="str">
        <f t="shared" si="1"/>
        <v>Berthier - 353</v>
      </c>
    </row>
    <row r="13" spans="1:54" ht="12.75" customHeight="1">
      <c r="S13" s="416" t="s">
        <v>1597</v>
      </c>
      <c r="T13" s="200" t="s">
        <v>121</v>
      </c>
      <c r="U13" s="200" t="s">
        <v>117</v>
      </c>
      <c r="V13" s="200" t="s">
        <v>101</v>
      </c>
      <c r="W13" s="200" t="s">
        <v>84</v>
      </c>
      <c r="X13" s="417" t="s">
        <v>118</v>
      </c>
      <c r="AB13" s="200" t="s">
        <v>1935</v>
      </c>
      <c r="AC13" s="200" t="s">
        <v>120</v>
      </c>
      <c r="AF13" s="200" t="s">
        <v>1338</v>
      </c>
      <c r="AG13" s="200">
        <v>4</v>
      </c>
      <c r="AH13" s="200" t="str">
        <f t="shared" si="0"/>
        <v>Immobilisation</v>
      </c>
      <c r="AI13" s="200" t="str">
        <f t="shared" si="4"/>
        <v>Immobilisation - Espaces commerciaux</v>
      </c>
      <c r="AN13" s="200" t="s">
        <v>1664</v>
      </c>
      <c r="AP13" s="419" t="s">
        <v>1444</v>
      </c>
      <c r="AQ13" s="421">
        <v>79.599999999999994</v>
      </c>
      <c r="AR13" s="421">
        <v>15.9</v>
      </c>
      <c r="AS13" s="421">
        <v>2.7</v>
      </c>
      <c r="AT13" s="421">
        <v>1.9</v>
      </c>
      <c r="AU13" s="422">
        <f t="shared" si="2"/>
        <v>20.5</v>
      </c>
      <c r="AW13" s="200" t="str">
        <f t="shared" si="3"/>
        <v>11_Laurentides :  20,5</v>
      </c>
      <c r="AY13" s="200" t="s">
        <v>1468</v>
      </c>
      <c r="AZ13" s="439">
        <v>525</v>
      </c>
      <c r="BA13" s="439" t="s">
        <v>1967</v>
      </c>
      <c r="BB13" s="200" t="str">
        <f t="shared" si="1"/>
        <v>Bertrand - 525</v>
      </c>
    </row>
    <row r="14" spans="1:54" ht="12.75" customHeight="1">
      <c r="S14" s="416" t="s">
        <v>1598</v>
      </c>
      <c r="T14" s="200" t="s">
        <v>125</v>
      </c>
      <c r="U14" s="200" t="s">
        <v>122</v>
      </c>
      <c r="V14" s="200" t="s">
        <v>107</v>
      </c>
      <c r="W14" s="200" t="s">
        <v>105</v>
      </c>
      <c r="X14" s="417" t="s">
        <v>123</v>
      </c>
      <c r="AB14" s="200" t="s">
        <v>1936</v>
      </c>
      <c r="AF14" s="200" t="s">
        <v>1339</v>
      </c>
      <c r="AG14" s="200">
        <v>4</v>
      </c>
      <c r="AH14" s="200" t="str">
        <f t="shared" si="0"/>
        <v>Immobilisation</v>
      </c>
      <c r="AI14" s="200" t="str">
        <f t="shared" si="4"/>
        <v>Immobilisation - Interprétation</v>
      </c>
      <c r="AN14" s="200" t="s">
        <v>1665</v>
      </c>
      <c r="AP14" s="419" t="s">
        <v>1445</v>
      </c>
      <c r="AQ14" s="421">
        <v>34.200000000000003</v>
      </c>
      <c r="AR14" s="421">
        <v>30.7</v>
      </c>
      <c r="AS14" s="421">
        <v>19.5</v>
      </c>
      <c r="AT14" s="421">
        <v>15.6</v>
      </c>
      <c r="AU14" s="422">
        <f t="shared" si="2"/>
        <v>65.8</v>
      </c>
      <c r="AW14" s="200" t="str">
        <f t="shared" si="3"/>
        <v>12_Montréal :  65,8</v>
      </c>
      <c r="AY14" s="200" t="s">
        <v>1469</v>
      </c>
      <c r="AZ14" s="439">
        <v>473</v>
      </c>
      <c r="BA14" s="439" t="s">
        <v>203</v>
      </c>
      <c r="BB14" s="200" t="str">
        <f t="shared" si="1"/>
        <v>Blainville - 473</v>
      </c>
    </row>
    <row r="15" spans="1:54" ht="12.75" customHeight="1">
      <c r="S15" s="416" t="s">
        <v>34</v>
      </c>
      <c r="T15" s="200" t="s">
        <v>1600</v>
      </c>
      <c r="U15" s="200" t="s">
        <v>126</v>
      </c>
      <c r="V15" s="200" t="s">
        <v>114</v>
      </c>
      <c r="W15" s="200" t="s">
        <v>91</v>
      </c>
      <c r="X15" s="417" t="s">
        <v>1647</v>
      </c>
      <c r="AB15" s="200" t="s">
        <v>1937</v>
      </c>
      <c r="AF15" s="200" t="s">
        <v>1336</v>
      </c>
      <c r="AG15" s="200">
        <v>4</v>
      </c>
      <c r="AH15" s="200" t="str">
        <f t="shared" si="0"/>
        <v>Immobilisation</v>
      </c>
      <c r="AI15" s="200" t="str">
        <f t="shared" si="4"/>
        <v>Immobilisation - Mise à niveau</v>
      </c>
      <c r="AN15" s="200" t="s">
        <v>1666</v>
      </c>
      <c r="AP15" s="419" t="s">
        <v>1446</v>
      </c>
      <c r="AQ15" s="421">
        <v>66.5</v>
      </c>
      <c r="AR15" s="421">
        <v>28.2</v>
      </c>
      <c r="AS15" s="421">
        <v>3.3</v>
      </c>
      <c r="AT15" s="421">
        <v>2</v>
      </c>
      <c r="AU15" s="422">
        <f t="shared" si="2"/>
        <v>33.5</v>
      </c>
      <c r="AW15" s="200" t="str">
        <f t="shared" si="3"/>
        <v>13_Outaouais :  33,5</v>
      </c>
      <c r="AY15" s="200" t="s">
        <v>1470</v>
      </c>
      <c r="AZ15" s="439">
        <v>713</v>
      </c>
      <c r="BA15" s="439" t="s">
        <v>213</v>
      </c>
      <c r="BB15" s="200" t="str">
        <f t="shared" si="1"/>
        <v>Bonaventure - 713</v>
      </c>
    </row>
    <row r="16" spans="1:54" ht="12.75" customHeight="1">
      <c r="T16" s="200" t="s">
        <v>1601</v>
      </c>
      <c r="U16" s="200" t="s">
        <v>128</v>
      </c>
      <c r="V16" s="200" t="s">
        <v>129</v>
      </c>
      <c r="W16" s="200" t="s">
        <v>101</v>
      </c>
      <c r="X16" s="417" t="s">
        <v>1648</v>
      </c>
      <c r="AF16" s="200" t="s">
        <v>1333</v>
      </c>
      <c r="AG16" s="200">
        <v>4</v>
      </c>
      <c r="AH16" s="200" t="str">
        <f t="shared" si="0"/>
        <v>Immobilisation</v>
      </c>
      <c r="AI16" s="200" t="str">
        <f t="shared" si="4"/>
        <v>Immobilisation - Quai</v>
      </c>
      <c r="AN16" s="200" t="s">
        <v>1667</v>
      </c>
      <c r="AP16" s="419" t="s">
        <v>1447</v>
      </c>
      <c r="AQ16" s="421">
        <v>85.4</v>
      </c>
      <c r="AR16" s="421">
        <v>10.1</v>
      </c>
      <c r="AS16" s="421">
        <v>3.8</v>
      </c>
      <c r="AT16" s="421">
        <v>0.8</v>
      </c>
      <c r="AU16" s="422">
        <f t="shared" si="2"/>
        <v>14.7</v>
      </c>
      <c r="AW16" s="200" t="str">
        <f t="shared" si="3"/>
        <v>14_Abitibi-Témiscamingue :  14,7</v>
      </c>
      <c r="AY16" s="200" t="s">
        <v>1471</v>
      </c>
      <c r="AZ16" s="439">
        <v>243</v>
      </c>
      <c r="BA16" s="439" t="s">
        <v>1968</v>
      </c>
      <c r="BB16" s="200" t="str">
        <f t="shared" si="1"/>
        <v>Borduas - 243</v>
      </c>
    </row>
    <row r="17" spans="20:54" ht="12.75" customHeight="1">
      <c r="T17" s="200" t="s">
        <v>1601</v>
      </c>
      <c r="U17" s="200" t="s">
        <v>130</v>
      </c>
      <c r="V17" s="200" t="s">
        <v>119</v>
      </c>
      <c r="W17" s="200" t="s">
        <v>107</v>
      </c>
      <c r="X17" s="417" t="s">
        <v>1649</v>
      </c>
      <c r="AF17" s="200" t="s">
        <v>1368</v>
      </c>
      <c r="AG17" s="200">
        <v>4</v>
      </c>
      <c r="AH17" s="200" t="str">
        <f t="shared" si="0"/>
        <v>Immobilisation</v>
      </c>
      <c r="AI17" s="200" t="str">
        <f t="shared" si="4"/>
        <v>Immobilisation - Signalisation</v>
      </c>
      <c r="AN17" s="200" t="s">
        <v>1668</v>
      </c>
      <c r="AP17" s="419" t="s">
        <v>1448</v>
      </c>
      <c r="AQ17" s="421">
        <v>93.6</v>
      </c>
      <c r="AR17" s="421">
        <v>0.4</v>
      </c>
      <c r="AS17" s="421">
        <v>0.6</v>
      </c>
      <c r="AT17" s="421">
        <v>5.3</v>
      </c>
      <c r="AU17" s="422">
        <f t="shared" si="2"/>
        <v>6.3</v>
      </c>
      <c r="AW17" s="200" t="str">
        <f t="shared" si="3"/>
        <v>15_Saguenay-Lac-Saint-Jean :  6,3</v>
      </c>
      <c r="AY17" s="200" t="s">
        <v>1472</v>
      </c>
      <c r="AZ17" s="439">
        <v>431</v>
      </c>
      <c r="BA17" s="439" t="s">
        <v>1969</v>
      </c>
      <c r="BB17" s="200" t="str">
        <f t="shared" si="1"/>
        <v>Bourassa-Sauvé - 431</v>
      </c>
    </row>
    <row r="18" spans="20:54" ht="12.75" customHeight="1">
      <c r="T18" s="200" t="s">
        <v>133</v>
      </c>
      <c r="U18" s="200" t="s">
        <v>131</v>
      </c>
      <c r="V18" s="200" t="s">
        <v>127</v>
      </c>
      <c r="W18" s="200" t="s">
        <v>114</v>
      </c>
      <c r="X18" s="417" t="s">
        <v>132</v>
      </c>
      <c r="AF18" s="200" t="s">
        <v>1337</v>
      </c>
      <c r="AG18" s="200">
        <v>4</v>
      </c>
      <c r="AH18" s="200" t="str">
        <f t="shared" si="0"/>
        <v>Immobilisation</v>
      </c>
      <c r="AI18" s="200" t="str">
        <f t="shared" si="4"/>
        <v>Immobilisation - Terrain</v>
      </c>
      <c r="AN18" s="200" t="s">
        <v>1669</v>
      </c>
      <c r="AP18" s="419" t="s">
        <v>1449</v>
      </c>
      <c r="AQ18" s="421">
        <v>81.8</v>
      </c>
      <c r="AR18" s="421"/>
      <c r="AS18" s="421"/>
      <c r="AT18" s="421">
        <v>18.2</v>
      </c>
      <c r="AU18" s="422">
        <f t="shared" si="2"/>
        <v>18.2</v>
      </c>
      <c r="AW18" s="200" t="str">
        <f t="shared" si="3"/>
        <v>16_Manicouagan :  18,2</v>
      </c>
      <c r="AY18" s="200" t="s">
        <v>1473</v>
      </c>
      <c r="AZ18" s="439">
        <v>377</v>
      </c>
      <c r="BA18" s="439" t="s">
        <v>1970</v>
      </c>
      <c r="BB18" s="200" t="str">
        <f t="shared" si="1"/>
        <v>Bourget - 377</v>
      </c>
    </row>
    <row r="19" spans="20:54" ht="12.75" customHeight="1">
      <c r="T19" s="200" t="s">
        <v>136</v>
      </c>
      <c r="U19" s="200" t="s">
        <v>134</v>
      </c>
      <c r="W19" s="200" t="s">
        <v>138</v>
      </c>
      <c r="X19" s="417" t="s">
        <v>135</v>
      </c>
      <c r="AF19" s="200" t="s">
        <v>1369</v>
      </c>
      <c r="AG19" s="200">
        <v>4</v>
      </c>
      <c r="AH19" s="200" t="str">
        <f t="shared" si="0"/>
        <v>Immobilisation</v>
      </c>
      <c r="AI19" s="200" t="str">
        <f>AH9&amp;" - "&amp;AF9</f>
        <v>Immobilisation - Autre</v>
      </c>
      <c r="AN19" s="200" t="s">
        <v>1670</v>
      </c>
      <c r="AP19" s="419" t="s">
        <v>1450</v>
      </c>
      <c r="AQ19" s="421">
        <v>97</v>
      </c>
      <c r="AR19" s="421"/>
      <c r="AS19" s="421"/>
      <c r="AT19" s="421">
        <v>3</v>
      </c>
      <c r="AU19" s="422">
        <f t="shared" si="2"/>
        <v>3</v>
      </c>
      <c r="AW19" s="200" t="str">
        <f t="shared" si="3"/>
        <v>17_Duplessis :  3</v>
      </c>
      <c r="AY19" s="200" t="s">
        <v>1474</v>
      </c>
      <c r="AZ19" s="439">
        <v>129</v>
      </c>
      <c r="BA19" s="439" t="s">
        <v>1971</v>
      </c>
      <c r="BB19" s="200" t="str">
        <f t="shared" si="1"/>
        <v>Brome-Missisquoi - 129</v>
      </c>
    </row>
    <row r="20" spans="20:54" ht="12.75" customHeight="1">
      <c r="T20" s="200" t="s">
        <v>71</v>
      </c>
      <c r="U20" s="200" t="s">
        <v>137</v>
      </c>
      <c r="W20" s="200" t="s">
        <v>141</v>
      </c>
      <c r="X20" s="417" t="s">
        <v>139</v>
      </c>
      <c r="AF20" s="200" t="s">
        <v>34</v>
      </c>
      <c r="AG20" s="200">
        <v>16</v>
      </c>
      <c r="AH20" s="200" t="str">
        <f t="shared" si="0"/>
        <v>Hébergement</v>
      </c>
      <c r="AI20" s="200" t="str">
        <f>AH21&amp;" - "&amp;AF21</f>
        <v>Hébergement - Construction</v>
      </c>
      <c r="AN20" s="200" t="s">
        <v>1671</v>
      </c>
      <c r="AP20" s="419" t="s">
        <v>1451</v>
      </c>
      <c r="AQ20" s="420">
        <v>100</v>
      </c>
      <c r="AR20" s="421"/>
      <c r="AS20" s="421"/>
      <c r="AT20" s="421"/>
      <c r="AU20" s="422">
        <f t="shared" si="2"/>
        <v>0</v>
      </c>
      <c r="AW20" s="200" t="str">
        <f t="shared" si="3"/>
        <v>18_Baie James :  0</v>
      </c>
      <c r="AY20" s="200" t="s">
        <v>1562</v>
      </c>
      <c r="AZ20" s="439">
        <v>193</v>
      </c>
      <c r="BA20" s="439" t="s">
        <v>241</v>
      </c>
      <c r="BB20" s="200" t="str">
        <f t="shared" si="1"/>
        <v>Chambly - 193</v>
      </c>
    </row>
    <row r="21" spans="20:54" ht="12.75" customHeight="1">
      <c r="T21" s="200" t="s">
        <v>143</v>
      </c>
      <c r="U21" s="200" t="s">
        <v>140</v>
      </c>
      <c r="W21" s="200" t="s">
        <v>119</v>
      </c>
      <c r="X21" s="417" t="s">
        <v>142</v>
      </c>
      <c r="AF21" s="200" t="s">
        <v>1330</v>
      </c>
      <c r="AG21" s="200">
        <v>16</v>
      </c>
      <c r="AH21" s="200" t="str">
        <f t="shared" si="0"/>
        <v>Hébergement</v>
      </c>
      <c r="AI21" s="200" t="str">
        <f>AH22&amp;" - "&amp;AF22</f>
        <v>Hébergement - Équipements et matériel</v>
      </c>
      <c r="AN21" s="200" t="s">
        <v>1672</v>
      </c>
      <c r="AP21" s="419" t="s">
        <v>1452</v>
      </c>
      <c r="AQ21" s="421">
        <v>72.400000000000006</v>
      </c>
      <c r="AR21" s="421">
        <v>13.3</v>
      </c>
      <c r="AS21" s="421">
        <v>10.4</v>
      </c>
      <c r="AT21" s="421">
        <v>3.9</v>
      </c>
      <c r="AU21" s="422">
        <f t="shared" si="2"/>
        <v>27.6</v>
      </c>
      <c r="AW21" s="200" t="str">
        <f t="shared" si="3"/>
        <v>19_Laval :  27,6</v>
      </c>
      <c r="AY21" s="200" t="s">
        <v>1475</v>
      </c>
      <c r="AZ21" s="439">
        <v>593</v>
      </c>
      <c r="BA21" s="439" t="s">
        <v>243</v>
      </c>
      <c r="BB21" s="200" t="str">
        <f t="shared" si="1"/>
        <v>Champlain - 593</v>
      </c>
    </row>
    <row r="22" spans="20:54" ht="12.75" customHeight="1">
      <c r="T22" s="200" t="s">
        <v>146</v>
      </c>
      <c r="U22" s="200" t="s">
        <v>144</v>
      </c>
      <c r="W22" s="200" t="s">
        <v>124</v>
      </c>
      <c r="X22" s="417" t="s">
        <v>145</v>
      </c>
      <c r="AF22" s="200" t="s">
        <v>1342</v>
      </c>
      <c r="AG22" s="200">
        <v>16</v>
      </c>
      <c r="AH22" s="200" t="str">
        <f t="shared" si="0"/>
        <v>Hébergement</v>
      </c>
      <c r="AI22" s="200" t="str">
        <f>AH23&amp;" - "&amp;AF23</f>
        <v>Hébergement - Rénovation</v>
      </c>
      <c r="AN22" s="200" t="s">
        <v>1380</v>
      </c>
      <c r="AP22" s="419" t="s">
        <v>1453</v>
      </c>
      <c r="AQ22" s="421">
        <v>94.4</v>
      </c>
      <c r="AR22" s="421">
        <v>3.9</v>
      </c>
      <c r="AS22" s="421">
        <v>1.3</v>
      </c>
      <c r="AT22" s="421">
        <v>0.4</v>
      </c>
      <c r="AU22" s="422">
        <f t="shared" si="2"/>
        <v>5.6000000000000005</v>
      </c>
      <c r="AW22" s="200" t="str">
        <f t="shared" si="3"/>
        <v>20_Centre-du-Québec :  5,6</v>
      </c>
      <c r="AY22" s="200" t="s">
        <v>1476</v>
      </c>
      <c r="AZ22" s="439">
        <v>559</v>
      </c>
      <c r="BA22" s="439" t="s">
        <v>1972</v>
      </c>
      <c r="BB22" s="200" t="str">
        <f t="shared" si="1"/>
        <v>Chapleau - 559</v>
      </c>
    </row>
    <row r="23" spans="20:54" ht="12.75" customHeight="1">
      <c r="T23" s="200" t="s">
        <v>149</v>
      </c>
      <c r="U23" s="200" t="s">
        <v>147</v>
      </c>
      <c r="W23" s="200" t="s">
        <v>127</v>
      </c>
      <c r="X23" s="417" t="s">
        <v>148</v>
      </c>
      <c r="AF23" s="200" t="s">
        <v>1341</v>
      </c>
      <c r="AG23" s="200">
        <v>16</v>
      </c>
      <c r="AH23" s="200" t="str">
        <f t="shared" si="0"/>
        <v>Hébergement</v>
      </c>
      <c r="AI23" s="200" t="str">
        <f>AH20&amp;" - "&amp;AF20</f>
        <v>Hébergement - Autre</v>
      </c>
      <c r="AP23" s="424" t="s">
        <v>1454</v>
      </c>
      <c r="AQ23" s="425"/>
      <c r="AR23" s="425"/>
      <c r="AS23" s="425"/>
      <c r="AT23" s="425"/>
      <c r="AU23" s="422">
        <f t="shared" si="2"/>
        <v>0</v>
      </c>
      <c r="AW23" s="200" t="str">
        <f t="shared" si="3"/>
        <v>21_Nunavik :  0</v>
      </c>
      <c r="AY23" s="200" t="s">
        <v>1477</v>
      </c>
      <c r="AZ23" s="439">
        <v>619</v>
      </c>
      <c r="BA23" s="439" t="s">
        <v>1973</v>
      </c>
      <c r="BB23" s="200" t="str">
        <f t="shared" si="1"/>
        <v>Charlesbourg - 619</v>
      </c>
    </row>
    <row r="24" spans="20:54" ht="12.75" customHeight="1">
      <c r="T24" s="200" t="s">
        <v>152</v>
      </c>
      <c r="U24" s="200" t="s">
        <v>150</v>
      </c>
      <c r="X24" s="417" t="s">
        <v>151</v>
      </c>
      <c r="AF24" s="200" t="s">
        <v>34</v>
      </c>
      <c r="AG24" s="200">
        <v>20</v>
      </c>
      <c r="AH24" s="200" t="str">
        <f t="shared" si="0"/>
        <v>Restauration</v>
      </c>
      <c r="AI24" s="200" t="str">
        <f>AH25&amp;" - "&amp;AF25</f>
        <v>Restauration - Construction</v>
      </c>
      <c r="AP24" s="426" t="s">
        <v>1455</v>
      </c>
      <c r="AQ24" s="427"/>
      <c r="AR24" s="427"/>
      <c r="AS24" s="427"/>
      <c r="AT24" s="427"/>
      <c r="AU24" s="428">
        <f t="shared" si="2"/>
        <v>0</v>
      </c>
      <c r="AW24" s="200" t="str">
        <f t="shared" si="3"/>
        <v>22_Eeyou Istchee :  0</v>
      </c>
      <c r="AY24" s="200" t="s">
        <v>1478</v>
      </c>
      <c r="AZ24" s="439">
        <v>679</v>
      </c>
      <c r="BA24" s="439" t="s">
        <v>1974</v>
      </c>
      <c r="BB24" s="200" t="str">
        <f t="shared" si="1"/>
        <v>Charlevoix-Côte-de-Beaupré - 679</v>
      </c>
    </row>
    <row r="25" spans="20:54" ht="12.75" customHeight="1">
      <c r="T25" s="200" t="s">
        <v>34</v>
      </c>
      <c r="U25" s="200" t="s">
        <v>153</v>
      </c>
      <c r="X25" s="417" t="s">
        <v>154</v>
      </c>
      <c r="AF25" s="200" t="s">
        <v>1330</v>
      </c>
      <c r="AG25" s="200">
        <v>20</v>
      </c>
      <c r="AH25" s="200" t="str">
        <f t="shared" si="0"/>
        <v>Restauration</v>
      </c>
      <c r="AI25" s="200" t="str">
        <f>AH26&amp;" - "&amp;AF26</f>
        <v>Restauration - Équipements et matériel</v>
      </c>
      <c r="AN25" s="429"/>
      <c r="AY25" s="200" t="s">
        <v>1479</v>
      </c>
      <c r="AZ25" s="439">
        <v>173</v>
      </c>
      <c r="BA25" s="439" t="s">
        <v>250</v>
      </c>
      <c r="BB25" s="200" t="str">
        <f t="shared" si="1"/>
        <v>Châteauguay - 173</v>
      </c>
    </row>
    <row r="26" spans="20:54" ht="12.75" customHeight="1">
      <c r="U26" s="200" t="s">
        <v>155</v>
      </c>
      <c r="X26" s="417" t="s">
        <v>156</v>
      </c>
      <c r="AF26" s="200" t="s">
        <v>1342</v>
      </c>
      <c r="AG26" s="200">
        <v>20</v>
      </c>
      <c r="AH26" s="200" t="str">
        <f t="shared" si="0"/>
        <v>Restauration</v>
      </c>
      <c r="AI26" s="200" t="str">
        <f>AH27&amp;" - "&amp;AF27</f>
        <v>Restauration - Rénovation</v>
      </c>
      <c r="AN26" s="429"/>
      <c r="AY26" s="200" t="s">
        <v>1480</v>
      </c>
      <c r="AZ26" s="439">
        <v>613</v>
      </c>
      <c r="BA26" s="439" t="s">
        <v>1975</v>
      </c>
      <c r="BB26" s="200" t="str">
        <f t="shared" si="1"/>
        <v>Chauveau - 613</v>
      </c>
    </row>
    <row r="27" spans="20:54" ht="12.75" customHeight="1">
      <c r="U27" s="200" t="s">
        <v>157</v>
      </c>
      <c r="X27" s="417" t="s">
        <v>158</v>
      </c>
      <c r="AF27" s="200" t="s">
        <v>1341</v>
      </c>
      <c r="AG27" s="200">
        <v>20</v>
      </c>
      <c r="AH27" s="200" t="str">
        <f t="shared" si="0"/>
        <v>Restauration</v>
      </c>
      <c r="AI27" s="200" t="str">
        <f>AH24&amp;" - "&amp;AF24</f>
        <v>Restauration - Autre</v>
      </c>
      <c r="AN27" s="429"/>
      <c r="AY27" s="200" t="s">
        <v>1481</v>
      </c>
      <c r="AZ27" s="439">
        <v>763</v>
      </c>
      <c r="BA27" s="439" t="s">
        <v>1976</v>
      </c>
      <c r="BB27" s="200" t="str">
        <f t="shared" si="1"/>
        <v>Chicoutimi - 763</v>
      </c>
    </row>
    <row r="28" spans="20:54" ht="12.75" customHeight="1">
      <c r="U28" s="200" t="s">
        <v>159</v>
      </c>
      <c r="X28" s="417" t="s">
        <v>160</v>
      </c>
      <c r="AF28" s="200" t="s">
        <v>34</v>
      </c>
      <c r="AG28" s="200">
        <v>24</v>
      </c>
      <c r="AH28" s="200" t="str">
        <f t="shared" si="0"/>
        <v>Honoraires professionnels</v>
      </c>
      <c r="AI28" s="200" t="str">
        <f>AH29&amp;" - "&amp;AF29</f>
        <v>Honoraires professionnels - Consultant</v>
      </c>
      <c r="AY28" s="200" t="s">
        <v>1482</v>
      </c>
      <c r="AZ28" s="439">
        <v>441</v>
      </c>
      <c r="BA28" s="439" t="s">
        <v>1977</v>
      </c>
      <c r="BB28" s="200" t="str">
        <f t="shared" si="1"/>
        <v>Chomedey - 441</v>
      </c>
    </row>
    <row r="29" spans="20:54" ht="12.75" customHeight="1">
      <c r="U29" s="200" t="s">
        <v>1602</v>
      </c>
      <c r="X29" s="417" t="s">
        <v>161</v>
      </c>
      <c r="AF29" s="200" t="s">
        <v>1343</v>
      </c>
      <c r="AG29" s="200">
        <v>24</v>
      </c>
      <c r="AH29" s="200" t="str">
        <f t="shared" si="0"/>
        <v>Honoraires professionnels</v>
      </c>
      <c r="AI29" s="200" t="str">
        <f>AH30&amp;" - "&amp;AF30</f>
        <v>Honoraires professionnels - Main-d'œuvre spécialisée</v>
      </c>
      <c r="AY29" s="200" t="s">
        <v>1483</v>
      </c>
      <c r="AZ29" s="439">
        <v>659</v>
      </c>
      <c r="BA29" s="439" t="s">
        <v>1978</v>
      </c>
      <c r="BB29" s="200" t="str">
        <f t="shared" si="1"/>
        <v>Chutes-de-la-Chaudière - 659</v>
      </c>
    </row>
    <row r="30" spans="20:54" ht="12.75" customHeight="1">
      <c r="U30" s="200" t="s">
        <v>162</v>
      </c>
      <c r="X30" s="417" t="s">
        <v>163</v>
      </c>
      <c r="AF30" s="200" t="s">
        <v>1563</v>
      </c>
      <c r="AG30" s="200">
        <v>24</v>
      </c>
      <c r="AH30" s="200" t="str">
        <f t="shared" si="0"/>
        <v>Honoraires professionnels</v>
      </c>
      <c r="AI30" s="200" t="str">
        <f>AH28&amp;" - "&amp;AF28</f>
        <v>Honoraires professionnels - Autre</v>
      </c>
      <c r="AY30" s="200" t="s">
        <v>1484</v>
      </c>
      <c r="AZ30" s="439">
        <v>683</v>
      </c>
      <c r="BA30" s="439" t="s">
        <v>1979</v>
      </c>
      <c r="BB30" s="200" t="str">
        <f t="shared" si="1"/>
        <v>Côte-du-Sud - 683</v>
      </c>
    </row>
    <row r="31" spans="20:54" ht="12.75" customHeight="1">
      <c r="U31" s="200" t="s">
        <v>164</v>
      </c>
      <c r="X31" s="417" t="s">
        <v>165</v>
      </c>
      <c r="AF31" s="200" t="s">
        <v>34</v>
      </c>
      <c r="AG31" s="200">
        <v>27</v>
      </c>
      <c r="AH31" s="200" t="str">
        <f t="shared" si="0"/>
        <v>Ressources humaines</v>
      </c>
      <c r="AI31" s="200" t="str">
        <f>AH32&amp;" - "&amp;AF32</f>
        <v>Ressources humaines - Conseiller en développement (ATR)</v>
      </c>
      <c r="AY31" s="200" t="s">
        <v>1485</v>
      </c>
      <c r="AZ31" s="439">
        <v>433</v>
      </c>
      <c r="BA31" s="439" t="s">
        <v>1980</v>
      </c>
      <c r="BB31" s="200" t="str">
        <f t="shared" si="1"/>
        <v>Crémazie - 433</v>
      </c>
    </row>
    <row r="32" spans="20:54" ht="12.75" customHeight="1">
      <c r="U32" s="200" t="s">
        <v>166</v>
      </c>
      <c r="X32" s="417" t="s">
        <v>167</v>
      </c>
      <c r="AF32" s="200" t="s">
        <v>1344</v>
      </c>
      <c r="AG32" s="200">
        <v>27</v>
      </c>
      <c r="AH32" s="200" t="str">
        <f t="shared" si="0"/>
        <v>Ressources humaines</v>
      </c>
      <c r="AI32" s="200" t="str">
        <f>AH33&amp;" - "&amp;AF33</f>
        <v>Ressources humaines - Personnel régulier du promoteur</v>
      </c>
      <c r="AY32" s="200" t="s">
        <v>1486</v>
      </c>
      <c r="AZ32" s="439">
        <v>403</v>
      </c>
      <c r="BA32" s="439" t="s">
        <v>1981</v>
      </c>
      <c r="BB32" s="200" t="str">
        <f t="shared" si="1"/>
        <v>D'Arcy-McGee - 403</v>
      </c>
    </row>
    <row r="33" spans="21:54" ht="12.75" customHeight="1">
      <c r="U33" s="200" t="s">
        <v>1564</v>
      </c>
      <c r="X33" s="417" t="s">
        <v>168</v>
      </c>
      <c r="AF33" s="200" t="s">
        <v>1345</v>
      </c>
      <c r="AG33" s="200">
        <v>27</v>
      </c>
      <c r="AH33" s="200" t="str">
        <f t="shared" si="0"/>
        <v>Ressources humaines</v>
      </c>
      <c r="AI33" s="200" t="str">
        <f>AH31&amp;" - "&amp;AF31</f>
        <v>Ressources humaines - Autre</v>
      </c>
      <c r="AY33" s="200" t="s">
        <v>1487</v>
      </c>
      <c r="AZ33" s="439">
        <v>483</v>
      </c>
      <c r="BA33" s="439" t="s">
        <v>286</v>
      </c>
      <c r="BB33" s="200" t="str">
        <f t="shared" si="1"/>
        <v>Deux-Montagnes - 483</v>
      </c>
    </row>
    <row r="34" spans="21:54" ht="12.75" customHeight="1">
      <c r="U34" s="200" t="s">
        <v>169</v>
      </c>
      <c r="X34" s="417" t="s">
        <v>170</v>
      </c>
      <c r="AF34" s="200" t="s">
        <v>1346</v>
      </c>
      <c r="AG34" s="200">
        <v>30</v>
      </c>
      <c r="AH34" s="200" t="str">
        <f t="shared" si="0"/>
        <v>Promotion/Marketing/Commercialisation</v>
      </c>
      <c r="AI34" s="200" t="str">
        <f>AH34&amp;" - "&amp;AF34</f>
        <v>Promotion/Marketing/Commercialisation - Actions de promotion en partenariat</v>
      </c>
      <c r="AY34" s="200" t="s">
        <v>1488</v>
      </c>
      <c r="AZ34" s="439">
        <v>273</v>
      </c>
      <c r="BA34" s="439" t="s">
        <v>1982</v>
      </c>
      <c r="BB34" s="200" t="str">
        <f t="shared" si="1"/>
        <v>Drummond-Bois-Francs - 273</v>
      </c>
    </row>
    <row r="35" spans="21:54" ht="12.75" customHeight="1">
      <c r="U35" s="200" t="s">
        <v>171</v>
      </c>
      <c r="X35" s="417" t="s">
        <v>172</v>
      </c>
      <c r="AF35" s="200" t="s">
        <v>1352</v>
      </c>
      <c r="AG35" s="200">
        <v>30</v>
      </c>
      <c r="AH35" s="200" t="str">
        <f t="shared" si="0"/>
        <v>Promotion/Marketing/Commercialisation</v>
      </c>
      <c r="AI35" s="200" t="str">
        <f>AH35&amp;" - "&amp;AF35</f>
        <v>Promotion/Marketing/Commercialisation - Application mobile</v>
      </c>
      <c r="AY35" s="200" t="s">
        <v>1489</v>
      </c>
      <c r="AZ35" s="439">
        <v>759</v>
      </c>
      <c r="BA35" s="439" t="s">
        <v>1983</v>
      </c>
      <c r="BB35" s="200" t="str">
        <f t="shared" si="1"/>
        <v>Dubuc - 759</v>
      </c>
    </row>
    <row r="36" spans="21:54" ht="12.75" customHeight="1">
      <c r="U36" s="200" t="s">
        <v>173</v>
      </c>
      <c r="X36" s="417" t="s">
        <v>174</v>
      </c>
      <c r="AF36" s="200" t="s">
        <v>34</v>
      </c>
      <c r="AG36" s="200">
        <v>30</v>
      </c>
      <c r="AH36" s="200" t="str">
        <f t="shared" si="0"/>
        <v>Promotion/Marketing/Commercialisation</v>
      </c>
      <c r="AI36" s="200" t="str">
        <f>AH37&amp;" - "&amp;AF37</f>
        <v>Promotion/Marketing/Commercialisation - Mise en marché</v>
      </c>
      <c r="AY36" s="200" t="s">
        <v>1490</v>
      </c>
      <c r="AZ36" s="439">
        <v>745</v>
      </c>
      <c r="BA36" s="439" t="s">
        <v>75</v>
      </c>
      <c r="BB36" s="200" t="str">
        <f t="shared" si="1"/>
        <v>Duplessis - 745</v>
      </c>
    </row>
    <row r="37" spans="21:54" ht="12.75" customHeight="1">
      <c r="U37" s="200" t="s">
        <v>175</v>
      </c>
      <c r="X37" s="417" t="s">
        <v>176</v>
      </c>
      <c r="AF37" s="200" t="s">
        <v>1347</v>
      </c>
      <c r="AG37" s="200">
        <v>30</v>
      </c>
      <c r="AH37" s="200" t="str">
        <f t="shared" si="0"/>
        <v>Promotion/Marketing/Commercialisation</v>
      </c>
      <c r="AI37" s="200" t="str">
        <f>AH38&amp;" - "&amp;AF38</f>
        <v>Promotion/Marketing/Commercialisation - Participation à un salon, une foire ou une bourse</v>
      </c>
      <c r="AY37" s="200" t="s">
        <v>1565</v>
      </c>
      <c r="AZ37" s="439">
        <v>443</v>
      </c>
      <c r="BA37" s="439" t="s">
        <v>1984</v>
      </c>
      <c r="BB37" s="200" t="str">
        <f t="shared" si="1"/>
        <v>Fabre - 443</v>
      </c>
    </row>
    <row r="38" spans="21:54" ht="12.75" customHeight="1">
      <c r="U38" s="200" t="s">
        <v>177</v>
      </c>
      <c r="X38" s="417" t="s">
        <v>178</v>
      </c>
      <c r="AF38" s="200" t="s">
        <v>1349</v>
      </c>
      <c r="AG38" s="200">
        <v>30</v>
      </c>
      <c r="AH38" s="200" t="str">
        <f t="shared" si="0"/>
        <v>Promotion/Marketing/Commercialisation</v>
      </c>
      <c r="AI38" s="200" t="str">
        <f>AH39&amp;" - "&amp;AF39</f>
        <v>Promotion/Marketing/Commercialisation - Participation à une tournée de familiarisation</v>
      </c>
      <c r="AY38" s="200" t="s">
        <v>1491</v>
      </c>
      <c r="AZ38" s="439">
        <v>731</v>
      </c>
      <c r="BA38" s="439" t="s">
        <v>332</v>
      </c>
      <c r="BB38" s="200" t="str">
        <f t="shared" si="1"/>
        <v>Gaspé - 731</v>
      </c>
    </row>
    <row r="39" spans="21:54" ht="12.75" customHeight="1">
      <c r="U39" s="200" t="s">
        <v>179</v>
      </c>
      <c r="X39" s="417" t="s">
        <v>180</v>
      </c>
      <c r="AF39" s="200" t="s">
        <v>1348</v>
      </c>
      <c r="AG39" s="200">
        <v>30</v>
      </c>
      <c r="AH39" s="200" t="str">
        <f t="shared" si="0"/>
        <v>Promotion/Marketing/Commercialisation</v>
      </c>
      <c r="AI39" s="200" t="str">
        <f>AH40&amp;" - "&amp;AF40</f>
        <v>Promotion/Marketing/Commercialisation - Site Web</v>
      </c>
      <c r="AY39" s="200" t="s">
        <v>1492</v>
      </c>
      <c r="AZ39" s="439">
        <v>557</v>
      </c>
      <c r="BA39" s="439" t="s">
        <v>333</v>
      </c>
      <c r="BB39" s="200" t="str">
        <f t="shared" si="1"/>
        <v>Gatineau - 557</v>
      </c>
    </row>
    <row r="40" spans="21:54" ht="12.75" customHeight="1">
      <c r="U40" s="200" t="s">
        <v>181</v>
      </c>
      <c r="X40" s="417" t="s">
        <v>182</v>
      </c>
      <c r="AF40" s="200" t="s">
        <v>1351</v>
      </c>
      <c r="AG40" s="200">
        <v>30</v>
      </c>
      <c r="AH40" s="200" t="str">
        <f t="shared" si="0"/>
        <v>Promotion/Marketing/Commercialisation</v>
      </c>
      <c r="AI40" s="200" t="str">
        <f>AH41&amp;" - "&amp;AF41</f>
        <v>Promotion/Marketing/Commercialisation - Tournée de presse</v>
      </c>
      <c r="AY40" s="200" t="s">
        <v>1566</v>
      </c>
      <c r="AZ40" s="439">
        <v>381</v>
      </c>
      <c r="BA40" s="439" t="s">
        <v>1985</v>
      </c>
      <c r="BB40" s="200" t="str">
        <f t="shared" si="1"/>
        <v>Gouin - 381</v>
      </c>
    </row>
    <row r="41" spans="21:54" ht="12.75" customHeight="1">
      <c r="U41" s="200" t="s">
        <v>183</v>
      </c>
      <c r="X41" s="417" t="s">
        <v>184</v>
      </c>
      <c r="AF41" s="200" t="s">
        <v>1350</v>
      </c>
      <c r="AG41" s="200">
        <v>30</v>
      </c>
      <c r="AH41" s="200" t="str">
        <f t="shared" si="0"/>
        <v>Promotion/Marketing/Commercialisation</v>
      </c>
      <c r="AI41" s="200" t="str">
        <f>AH36&amp;" - "&amp;AF36</f>
        <v>Promotion/Marketing/Commercialisation - Autre</v>
      </c>
      <c r="AY41" s="200" t="s">
        <v>1493</v>
      </c>
      <c r="AZ41" s="439">
        <v>133</v>
      </c>
      <c r="BA41" s="439" t="s">
        <v>340</v>
      </c>
      <c r="BB41" s="200" t="str">
        <f t="shared" si="1"/>
        <v>Granby - 133</v>
      </c>
    </row>
    <row r="42" spans="21:54" ht="12.75" customHeight="1">
      <c r="U42" s="200" t="s">
        <v>185</v>
      </c>
      <c r="X42" s="417" t="s">
        <v>186</v>
      </c>
      <c r="AF42" s="200" t="s">
        <v>1353</v>
      </c>
      <c r="AG42" s="200">
        <v>38</v>
      </c>
      <c r="AH42" s="200" t="str">
        <f t="shared" si="0"/>
        <v>Intégration des arts</v>
      </c>
      <c r="AI42" s="200" t="str">
        <f>AH42&amp;" - "&amp;AF42</f>
        <v>Intégration des arts - Loi du 1 % du MCC</v>
      </c>
      <c r="AY42" s="200" t="s">
        <v>1494</v>
      </c>
      <c r="AZ42" s="439">
        <v>481</v>
      </c>
      <c r="BA42" s="439" t="s">
        <v>1986</v>
      </c>
      <c r="BB42" s="200" t="str">
        <f t="shared" si="1"/>
        <v>Groulx - 481</v>
      </c>
    </row>
    <row r="43" spans="21:54" ht="12.75" customHeight="1">
      <c r="U43" s="200" t="s">
        <v>187</v>
      </c>
      <c r="AF43" s="200" t="s">
        <v>1354</v>
      </c>
      <c r="AG43" s="200">
        <v>39</v>
      </c>
      <c r="AH43" s="200" t="str">
        <f t="shared" si="0"/>
        <v>Fonds de roulement</v>
      </c>
      <c r="AI43" s="200" t="str">
        <f>AH43&amp;" - "&amp;AF43</f>
        <v>Fonds de roulement - Fonds de roulement</v>
      </c>
      <c r="AY43" s="200" t="s">
        <v>1495</v>
      </c>
      <c r="AZ43" s="439">
        <v>387</v>
      </c>
      <c r="BA43" s="439" t="s">
        <v>1987</v>
      </c>
      <c r="BB43" s="200" t="str">
        <f t="shared" si="1"/>
        <v>Hochelaga-Maisonneuve - 387</v>
      </c>
    </row>
    <row r="44" spans="21:54" ht="12.75" customHeight="1">
      <c r="U44" s="200" t="s">
        <v>188</v>
      </c>
      <c r="AF44" s="200" t="s">
        <v>34</v>
      </c>
      <c r="AG44" s="200">
        <v>40</v>
      </c>
      <c r="AH44" s="200" t="str">
        <f t="shared" si="0"/>
        <v>Autres dépenses</v>
      </c>
      <c r="AI44" s="200" t="str">
        <f t="shared" ref="AI44:AI59" si="5">AH45&amp;" - "&amp;AF45</f>
        <v>Autres dépenses - Contingence</v>
      </c>
      <c r="AN44" s="305"/>
      <c r="AY44" s="200" t="s">
        <v>1496</v>
      </c>
      <c r="AZ44" s="439">
        <v>561</v>
      </c>
      <c r="BA44" s="439" t="s">
        <v>1988</v>
      </c>
      <c r="BB44" s="200" t="str">
        <f t="shared" si="1"/>
        <v>Hull - 561</v>
      </c>
    </row>
    <row r="45" spans="21:54" ht="12.75" customHeight="1">
      <c r="U45" s="200" t="s">
        <v>189</v>
      </c>
      <c r="AF45" s="200" t="s">
        <v>1366</v>
      </c>
      <c r="AG45" s="200">
        <v>40</v>
      </c>
      <c r="AH45" s="200" t="str">
        <f t="shared" si="0"/>
        <v>Autres dépenses</v>
      </c>
      <c r="AI45" s="200" t="str">
        <f t="shared" si="5"/>
        <v>Autres dépenses - Contribution en nature (biens et services)</v>
      </c>
      <c r="AY45" s="200" t="s">
        <v>1497</v>
      </c>
      <c r="AZ45" s="439">
        <v>149</v>
      </c>
      <c r="BA45" s="439" t="s">
        <v>373</v>
      </c>
      <c r="BB45" s="200" t="str">
        <f t="shared" si="1"/>
        <v>Huntingdon - 149</v>
      </c>
    </row>
    <row r="46" spans="21:54" ht="12.75" customHeight="1">
      <c r="U46" s="200" t="s">
        <v>190</v>
      </c>
      <c r="AF46" s="200" t="s">
        <v>1365</v>
      </c>
      <c r="AG46" s="200">
        <v>40</v>
      </c>
      <c r="AH46" s="200" t="str">
        <f t="shared" si="0"/>
        <v>Autres dépenses</v>
      </c>
      <c r="AI46" s="200" t="str">
        <f t="shared" si="5"/>
        <v>Autres dépenses - Développement durable</v>
      </c>
      <c r="AY46" s="200" t="s">
        <v>1498</v>
      </c>
      <c r="AZ46" s="439">
        <v>143</v>
      </c>
      <c r="BA46" s="439" t="s">
        <v>1989</v>
      </c>
      <c r="BB46" s="200" t="str">
        <f t="shared" si="1"/>
        <v>Iberville - 143</v>
      </c>
    </row>
    <row r="47" spans="21:54" ht="12.75" customHeight="1">
      <c r="U47" s="200" t="s">
        <v>191</v>
      </c>
      <c r="AF47" s="200" t="s">
        <v>1266</v>
      </c>
      <c r="AG47" s="200">
        <v>40</v>
      </c>
      <c r="AH47" s="200" t="str">
        <f t="shared" si="0"/>
        <v>Autres dépenses</v>
      </c>
      <c r="AI47" s="200" t="str">
        <f t="shared" si="5"/>
        <v>Autres dépenses - Dragage pour la réalisation du projet</v>
      </c>
      <c r="AY47" s="200" t="s">
        <v>1499</v>
      </c>
      <c r="AZ47" s="439">
        <v>733</v>
      </c>
      <c r="BA47" s="439" t="s">
        <v>112</v>
      </c>
      <c r="BB47" s="200" t="str">
        <f t="shared" si="1"/>
        <v>Îles-de-la-Madeleine - 733</v>
      </c>
    </row>
    <row r="48" spans="21:54" ht="12.75" customHeight="1">
      <c r="U48" s="200" t="s">
        <v>192</v>
      </c>
      <c r="AF48" s="200" t="s">
        <v>1362</v>
      </c>
      <c r="AG48" s="200">
        <v>40</v>
      </c>
      <c r="AH48" s="200" t="str">
        <f t="shared" si="0"/>
        <v>Autres dépenses</v>
      </c>
      <c r="AI48" s="200" t="str">
        <f t="shared" si="5"/>
        <v>Autres dépenses - Dragage récurrent</v>
      </c>
      <c r="AY48" s="200" t="s">
        <v>1500</v>
      </c>
      <c r="AZ48" s="439">
        <v>409</v>
      </c>
      <c r="BA48" s="439" t="s">
        <v>1990</v>
      </c>
      <c r="BB48" s="200" t="str">
        <f t="shared" si="1"/>
        <v>Jacques-Cartier - 409</v>
      </c>
    </row>
    <row r="49" spans="21:54" ht="12.75" customHeight="1">
      <c r="U49" s="200" t="s">
        <v>193</v>
      </c>
      <c r="AF49" s="200" t="s">
        <v>1363</v>
      </c>
      <c r="AG49" s="200">
        <v>40</v>
      </c>
      <c r="AH49" s="200" t="str">
        <f t="shared" si="0"/>
        <v>Autres dépenses</v>
      </c>
      <c r="AI49" s="200" t="str">
        <f t="shared" si="5"/>
        <v>Autres dépenses - Fonctionnement F/E</v>
      </c>
      <c r="AY49" s="200" t="s">
        <v>1501</v>
      </c>
      <c r="AZ49" s="439">
        <v>623</v>
      </c>
      <c r="BA49" s="439" t="s">
        <v>1991</v>
      </c>
      <c r="BB49" s="200" t="str">
        <f t="shared" si="1"/>
        <v>Jean-Lesage - 623</v>
      </c>
    </row>
    <row r="50" spans="21:54" ht="12.75" customHeight="1">
      <c r="U50" s="200" t="s">
        <v>193</v>
      </c>
      <c r="AF50" s="200" t="s">
        <v>1364</v>
      </c>
      <c r="AG50" s="200">
        <v>40</v>
      </c>
      <c r="AH50" s="200" t="str">
        <f t="shared" si="0"/>
        <v>Autres dépenses</v>
      </c>
      <c r="AI50" s="200" t="str">
        <f t="shared" si="5"/>
        <v>Autres dépenses - Frais d’administration</v>
      </c>
      <c r="AY50" s="200" t="s">
        <v>1567</v>
      </c>
      <c r="AZ50" s="439">
        <v>429</v>
      </c>
      <c r="BA50" s="439" t="s">
        <v>1992</v>
      </c>
      <c r="BB50" s="200" t="str">
        <f t="shared" si="1"/>
        <v>Jeanne-Mance-Viger - 429</v>
      </c>
    </row>
    <row r="51" spans="21:54" ht="12.75" customHeight="1">
      <c r="U51" s="200" t="s">
        <v>194</v>
      </c>
      <c r="AF51" s="200" t="s">
        <v>1653</v>
      </c>
      <c r="AG51" s="200">
        <v>40</v>
      </c>
      <c r="AH51" s="200" t="str">
        <f t="shared" si="0"/>
        <v>Autres dépenses</v>
      </c>
      <c r="AI51" s="200" t="str">
        <f t="shared" si="5"/>
        <v>Autres dépenses - Frais de déplacement</v>
      </c>
      <c r="AY51" s="200" t="s">
        <v>1502</v>
      </c>
      <c r="AZ51" s="439">
        <v>643</v>
      </c>
      <c r="BA51" s="439" t="s">
        <v>1993</v>
      </c>
      <c r="BB51" s="200" t="str">
        <f t="shared" si="1"/>
        <v>Jean-Talon - 643</v>
      </c>
    </row>
    <row r="52" spans="21:54" ht="12.75" customHeight="1">
      <c r="U52" s="200" t="s">
        <v>195</v>
      </c>
      <c r="AF52" s="200" t="s">
        <v>1360</v>
      </c>
      <c r="AG52" s="200">
        <v>40</v>
      </c>
      <c r="AH52" s="200" t="str">
        <f t="shared" si="0"/>
        <v>Autres dépenses</v>
      </c>
      <c r="AI52" s="200" t="str">
        <f t="shared" si="5"/>
        <v>Autres dépenses - Frais de financement</v>
      </c>
      <c r="AY52" s="200" t="s">
        <v>1503</v>
      </c>
      <c r="AZ52" s="439">
        <v>269</v>
      </c>
      <c r="BA52" s="439" t="s">
        <v>1994</v>
      </c>
      <c r="BB52" s="200" t="str">
        <f t="shared" si="1"/>
        <v>Johnson - 269</v>
      </c>
    </row>
    <row r="53" spans="21:54" ht="12.75" customHeight="1">
      <c r="U53" s="200" t="s">
        <v>196</v>
      </c>
      <c r="AF53" s="200" t="s">
        <v>1358</v>
      </c>
      <c r="AG53" s="200">
        <v>40</v>
      </c>
      <c r="AH53" s="200" t="str">
        <f t="shared" si="0"/>
        <v>Autres dépenses</v>
      </c>
      <c r="AI53" s="200" t="str">
        <f t="shared" si="5"/>
        <v>Autres dépenses - Frais de transport</v>
      </c>
      <c r="AY53" s="200" t="s">
        <v>1504</v>
      </c>
      <c r="AZ53" s="439">
        <v>361</v>
      </c>
      <c r="BA53" s="439" t="s">
        <v>379</v>
      </c>
      <c r="BB53" s="200" t="str">
        <f t="shared" si="1"/>
        <v>Joliette - 361</v>
      </c>
    </row>
    <row r="54" spans="21:54" ht="12.75" customHeight="1">
      <c r="U54" s="200" t="s">
        <v>197</v>
      </c>
      <c r="AF54" s="200" t="s">
        <v>1370</v>
      </c>
      <c r="AG54" s="200">
        <v>40</v>
      </c>
      <c r="AH54" s="200" t="str">
        <f t="shared" si="0"/>
        <v>Autres dépenses</v>
      </c>
      <c r="AI54" s="200" t="str">
        <f t="shared" si="5"/>
        <v>Autres dépenses - Frais d'ouverture et de démarrage</v>
      </c>
      <c r="AY54" s="200" t="s">
        <v>1568</v>
      </c>
      <c r="AZ54" s="439">
        <v>773</v>
      </c>
      <c r="BA54" s="439" t="s">
        <v>1995</v>
      </c>
      <c r="BB54" s="200" t="str">
        <f t="shared" si="1"/>
        <v>Jonquière - 773</v>
      </c>
    </row>
    <row r="55" spans="21:54" ht="12.75" customHeight="1">
      <c r="U55" s="200" t="s">
        <v>198</v>
      </c>
      <c r="AF55" s="200" t="s">
        <v>1569</v>
      </c>
      <c r="AG55" s="200">
        <v>40</v>
      </c>
      <c r="AH55" s="200" t="str">
        <f t="shared" si="0"/>
        <v>Autres dépenses</v>
      </c>
      <c r="AI55" s="200" t="str">
        <f t="shared" si="5"/>
        <v>Autres dépenses - Intérêts</v>
      </c>
      <c r="AY55" s="200" t="s">
        <v>1505</v>
      </c>
      <c r="AZ55" s="439">
        <v>603</v>
      </c>
      <c r="BA55" s="439" t="s">
        <v>1996</v>
      </c>
      <c r="BB55" s="200" t="str">
        <f t="shared" si="1"/>
        <v>La Peltrie - 603</v>
      </c>
    </row>
    <row r="56" spans="21:54" ht="12.75" customHeight="1">
      <c r="U56" s="200" t="s">
        <v>199</v>
      </c>
      <c r="AF56" s="200" t="s">
        <v>1355</v>
      </c>
      <c r="AG56" s="200">
        <v>40</v>
      </c>
      <c r="AH56" s="200" t="str">
        <f t="shared" si="0"/>
        <v>Autres dépenses</v>
      </c>
      <c r="AI56" s="200" t="str">
        <f t="shared" si="5"/>
        <v>Autres dépenses - Permis</v>
      </c>
      <c r="AY56" s="200" t="s">
        <v>1506</v>
      </c>
      <c r="AZ56" s="439">
        <v>203</v>
      </c>
      <c r="BA56" s="439" t="s">
        <v>1997</v>
      </c>
      <c r="BB56" s="200" t="str">
        <f t="shared" si="1"/>
        <v>La Pinière - 203</v>
      </c>
    </row>
    <row r="57" spans="21:54" ht="12.75" customHeight="1">
      <c r="U57" s="200" t="s">
        <v>200</v>
      </c>
      <c r="AF57" s="200" t="s">
        <v>1359</v>
      </c>
      <c r="AG57" s="200">
        <v>40</v>
      </c>
      <c r="AH57" s="200" t="str">
        <f t="shared" si="0"/>
        <v>Autres dépenses</v>
      </c>
      <c r="AI57" s="200" t="str">
        <f t="shared" si="5"/>
        <v>Autres dépenses - Taxes non remboursables</v>
      </c>
      <c r="AY57" s="200" t="s">
        <v>1507</v>
      </c>
      <c r="AZ57" s="439">
        <v>183</v>
      </c>
      <c r="BA57" s="439" t="s">
        <v>413</v>
      </c>
      <c r="BB57" s="200" t="str">
        <f t="shared" si="1"/>
        <v>La Prairie - 183</v>
      </c>
    </row>
    <row r="58" spans="21:54" ht="12.75" customHeight="1">
      <c r="U58" s="200" t="s">
        <v>201</v>
      </c>
      <c r="AF58" s="200" t="s">
        <v>1356</v>
      </c>
      <c r="AG58" s="200">
        <v>40</v>
      </c>
      <c r="AH58" s="200" t="str">
        <f t="shared" si="0"/>
        <v>Autres dépenses</v>
      </c>
      <c r="AI58" s="200" t="str">
        <f t="shared" si="5"/>
        <v>Autres dépenses - Taxes remboursables</v>
      </c>
      <c r="AY58" s="200" t="s">
        <v>1508</v>
      </c>
      <c r="AZ58" s="439">
        <v>545</v>
      </c>
      <c r="BA58" s="439" t="s">
        <v>422</v>
      </c>
      <c r="BB58" s="200" t="str">
        <f t="shared" si="1"/>
        <v>Labelle - 545</v>
      </c>
    </row>
    <row r="59" spans="21:54" ht="12.75" customHeight="1">
      <c r="U59" s="200" t="s">
        <v>202</v>
      </c>
      <c r="AF59" s="200" t="s">
        <v>1357</v>
      </c>
      <c r="AG59" s="200">
        <v>40</v>
      </c>
      <c r="AH59" s="200" t="str">
        <f t="shared" si="0"/>
        <v>Autres dépenses</v>
      </c>
      <c r="AI59" s="200" t="str">
        <f t="shared" si="5"/>
        <v>Autres dépenses - Visibilité MTO (plaque sur le site)</v>
      </c>
      <c r="AY59" s="200" t="s">
        <v>1509</v>
      </c>
      <c r="AZ59" s="439">
        <v>779</v>
      </c>
      <c r="BA59" s="439" t="s">
        <v>1998</v>
      </c>
      <c r="BB59" s="200" t="str">
        <f t="shared" si="1"/>
        <v>Lac-Saint-Jean - 779</v>
      </c>
    </row>
    <row r="60" spans="21:54" ht="12.75" customHeight="1">
      <c r="U60" s="200" t="s">
        <v>203</v>
      </c>
      <c r="AF60" s="200" t="s">
        <v>1361</v>
      </c>
      <c r="AG60" s="200">
        <v>40</v>
      </c>
      <c r="AH60" s="200" t="str">
        <f t="shared" si="0"/>
        <v>Autres dépenses</v>
      </c>
      <c r="AI60" s="200" t="str">
        <f>AH44&amp;" - "&amp;AF44</f>
        <v>Autres dépenses - Autre</v>
      </c>
      <c r="AY60" s="200" t="s">
        <v>1570</v>
      </c>
      <c r="AZ60" s="439">
        <v>371</v>
      </c>
      <c r="BA60" s="439" t="s">
        <v>1999</v>
      </c>
      <c r="BB60" s="200" t="str">
        <f t="shared" si="1"/>
        <v>LaFontaine - 371</v>
      </c>
    </row>
    <row r="61" spans="21:54" ht="12.75" customHeight="1">
      <c r="U61" s="200" t="s">
        <v>204</v>
      </c>
      <c r="AY61" s="200" t="s">
        <v>1510</v>
      </c>
      <c r="AZ61" s="439">
        <v>209</v>
      </c>
      <c r="BA61" s="439" t="s">
        <v>2000</v>
      </c>
      <c r="BB61" s="200" t="str">
        <f t="shared" si="1"/>
        <v>Laporte - 209</v>
      </c>
    </row>
    <row r="62" spans="21:54" ht="12.75" customHeight="1">
      <c r="U62" s="200" t="s">
        <v>205</v>
      </c>
      <c r="AY62" s="200" t="s">
        <v>1571</v>
      </c>
      <c r="AZ62" s="439">
        <v>363</v>
      </c>
      <c r="BA62" s="439" t="s">
        <v>2001</v>
      </c>
      <c r="BB62" s="200" t="str">
        <f t="shared" si="1"/>
        <v>L'Assomption - 363</v>
      </c>
    </row>
    <row r="63" spans="21:54" ht="12.75" customHeight="1">
      <c r="U63" s="200" t="s">
        <v>206</v>
      </c>
      <c r="AY63" s="200" t="s">
        <v>1572</v>
      </c>
      <c r="AZ63" s="439">
        <v>423</v>
      </c>
      <c r="BA63" s="439" t="s">
        <v>2002</v>
      </c>
      <c r="BB63" s="200" t="str">
        <f t="shared" si="1"/>
        <v>Laurier-Dorion - 423</v>
      </c>
    </row>
    <row r="64" spans="21:54" ht="12.75" customHeight="1">
      <c r="U64" s="200" t="s">
        <v>207</v>
      </c>
      <c r="AY64" s="200" t="s">
        <v>1511</v>
      </c>
      <c r="AZ64" s="439">
        <v>439</v>
      </c>
      <c r="BA64" s="439" t="s">
        <v>2003</v>
      </c>
      <c r="BB64" s="200" t="str">
        <f t="shared" si="1"/>
        <v>Laval-des-Rapides - 439</v>
      </c>
    </row>
    <row r="65" spans="21:54" ht="12.75" customHeight="1">
      <c r="U65" s="200" t="s">
        <v>208</v>
      </c>
      <c r="AY65" s="200" t="s">
        <v>1512</v>
      </c>
      <c r="AZ65" s="439">
        <v>583</v>
      </c>
      <c r="BA65" s="439" t="s">
        <v>2004</v>
      </c>
      <c r="BB65" s="200" t="str">
        <f t="shared" si="1"/>
        <v>Laviolette - 583</v>
      </c>
    </row>
    <row r="66" spans="21:54" ht="12.75" customHeight="1">
      <c r="U66" s="200" t="s">
        <v>209</v>
      </c>
      <c r="AY66" s="200" t="s">
        <v>1573</v>
      </c>
      <c r="AZ66" s="439">
        <v>663</v>
      </c>
      <c r="BA66" s="439" t="s">
        <v>487</v>
      </c>
      <c r="BB66" s="200" t="str">
        <f t="shared" si="1"/>
        <v>Lévis - 663</v>
      </c>
    </row>
    <row r="67" spans="21:54" ht="12.75" customHeight="1">
      <c r="U67" s="200" t="s">
        <v>210</v>
      </c>
      <c r="AY67" s="200" t="s">
        <v>1513</v>
      </c>
      <c r="AZ67" s="439">
        <v>289</v>
      </c>
      <c r="BA67" s="439" t="s">
        <v>2005</v>
      </c>
      <c r="BB67" s="200" t="str">
        <f t="shared" ref="BB67:BB127" si="6">BA67&amp;" - "&amp;AZ67</f>
        <v>Lotbinière-Frontenac - 289</v>
      </c>
    </row>
    <row r="68" spans="21:54" ht="12.75" customHeight="1">
      <c r="U68" s="200" t="s">
        <v>211</v>
      </c>
      <c r="AY68" s="200" t="s">
        <v>1514</v>
      </c>
      <c r="AZ68" s="439">
        <v>653</v>
      </c>
      <c r="BA68" s="439" t="s">
        <v>2006</v>
      </c>
      <c r="BB68" s="200" t="str">
        <f t="shared" si="6"/>
        <v>Louis-Hébert - 653</v>
      </c>
    </row>
    <row r="69" spans="21:54" ht="12.75" customHeight="1">
      <c r="U69" s="200" t="s">
        <v>212</v>
      </c>
      <c r="AY69" s="200" t="s">
        <v>1515</v>
      </c>
      <c r="AZ69" s="439">
        <v>399</v>
      </c>
      <c r="BA69" s="439" t="s">
        <v>2007</v>
      </c>
      <c r="BB69" s="200" t="str">
        <f t="shared" si="6"/>
        <v>Marguerite-Bourgeoys - 399</v>
      </c>
    </row>
    <row r="70" spans="21:54" ht="12.75" customHeight="1">
      <c r="U70" s="200" t="s">
        <v>213</v>
      </c>
      <c r="AY70" s="200" t="s">
        <v>1516</v>
      </c>
      <c r="AZ70" s="439">
        <v>213</v>
      </c>
      <c r="BA70" s="439" t="s">
        <v>2008</v>
      </c>
      <c r="BB70" s="200" t="str">
        <f t="shared" si="6"/>
        <v>Marie-Victorin - 213</v>
      </c>
    </row>
    <row r="71" spans="21:54" ht="12.75" customHeight="1">
      <c r="U71" s="200" t="s">
        <v>214</v>
      </c>
      <c r="AY71" s="200" t="s">
        <v>1517</v>
      </c>
      <c r="AZ71" s="439">
        <v>407</v>
      </c>
      <c r="BA71" s="439" t="s">
        <v>2009</v>
      </c>
      <c r="BB71" s="200" t="str">
        <f t="shared" si="6"/>
        <v>Marquette - 407</v>
      </c>
    </row>
    <row r="72" spans="21:54" ht="12.75" customHeight="1">
      <c r="U72" s="200" t="s">
        <v>215</v>
      </c>
      <c r="AY72" s="200" t="s">
        <v>1518</v>
      </c>
      <c r="AZ72" s="439">
        <v>349</v>
      </c>
      <c r="BA72" s="439" t="s">
        <v>520</v>
      </c>
      <c r="BB72" s="200" t="str">
        <f t="shared" si="6"/>
        <v>Maskinongé - 349</v>
      </c>
    </row>
    <row r="73" spans="21:54" ht="12.75" customHeight="1">
      <c r="U73" s="200" t="s">
        <v>216</v>
      </c>
      <c r="AY73" s="200" t="s">
        <v>1519</v>
      </c>
      <c r="AZ73" s="439">
        <v>465</v>
      </c>
      <c r="BA73" s="439" t="s">
        <v>2010</v>
      </c>
      <c r="BB73" s="200" t="str">
        <f t="shared" si="6"/>
        <v>Masson - 465</v>
      </c>
    </row>
    <row r="74" spans="21:54" ht="12.75" customHeight="1">
      <c r="U74" s="200" t="s">
        <v>217</v>
      </c>
      <c r="AY74" s="200" t="s">
        <v>1520</v>
      </c>
      <c r="AZ74" s="439">
        <v>711</v>
      </c>
      <c r="BA74" s="439" t="s">
        <v>2011</v>
      </c>
      <c r="BB74" s="200" t="str">
        <f t="shared" si="6"/>
        <v>Matane-Matapédia - 711</v>
      </c>
    </row>
    <row r="75" spans="21:54" ht="12.75" customHeight="1">
      <c r="U75" s="200" t="s">
        <v>218</v>
      </c>
      <c r="AY75" s="200" t="s">
        <v>1521</v>
      </c>
      <c r="AZ75" s="439">
        <v>103</v>
      </c>
      <c r="BA75" s="439" t="s">
        <v>2012</v>
      </c>
      <c r="BB75" s="200" t="str">
        <f t="shared" si="6"/>
        <v>Mégantic - 103</v>
      </c>
    </row>
    <row r="76" spans="21:54" ht="12.75" customHeight="1">
      <c r="U76" s="200" t="s">
        <v>219</v>
      </c>
      <c r="AY76" s="200" t="s">
        <v>1522</v>
      </c>
      <c r="AZ76" s="439">
        <v>383</v>
      </c>
      <c r="BA76" s="439" t="s">
        <v>529</v>
      </c>
      <c r="BB76" s="200" t="str">
        <f t="shared" si="6"/>
        <v>Mercier - 383</v>
      </c>
    </row>
    <row r="77" spans="21:54" ht="12.75" customHeight="1">
      <c r="U77" s="200" t="s">
        <v>220</v>
      </c>
      <c r="AY77" s="200" t="s">
        <v>1523</v>
      </c>
      <c r="AZ77" s="439">
        <v>451</v>
      </c>
      <c r="BA77" s="439" t="s">
        <v>2013</v>
      </c>
      <c r="BB77" s="200" t="str">
        <f t="shared" si="6"/>
        <v>Mille-Îles - 451</v>
      </c>
    </row>
    <row r="78" spans="21:54" ht="12.75" customHeight="1">
      <c r="U78" s="200" t="s">
        <v>221</v>
      </c>
      <c r="AY78" s="200" t="s">
        <v>1524</v>
      </c>
      <c r="AZ78" s="439">
        <v>495</v>
      </c>
      <c r="BA78" s="439" t="s">
        <v>535</v>
      </c>
      <c r="BB78" s="200" t="str">
        <f t="shared" si="6"/>
        <v>Mirabel - 495</v>
      </c>
    </row>
    <row r="79" spans="21:54" ht="12.75" customHeight="1">
      <c r="U79" s="200" t="s">
        <v>222</v>
      </c>
      <c r="AY79" s="200" t="s">
        <v>1525</v>
      </c>
      <c r="AZ79" s="439">
        <v>233</v>
      </c>
      <c r="BA79" s="439" t="s">
        <v>2014</v>
      </c>
      <c r="BB79" s="200" t="str">
        <f t="shared" si="6"/>
        <v>Montarville - 233</v>
      </c>
    </row>
    <row r="80" spans="21:54" ht="12.75" customHeight="1">
      <c r="U80" s="200" t="s">
        <v>223</v>
      </c>
      <c r="AY80" s="200" t="s">
        <v>1526</v>
      </c>
      <c r="AZ80" s="439">
        <v>673</v>
      </c>
      <c r="BA80" s="439" t="s">
        <v>2015</v>
      </c>
      <c r="BB80" s="200" t="str">
        <f t="shared" si="6"/>
        <v>Montmorency - 673</v>
      </c>
    </row>
    <row r="81" spans="21:54" ht="12.75" customHeight="1">
      <c r="U81" s="200" t="s">
        <v>224</v>
      </c>
      <c r="AY81" s="200" t="s">
        <v>1527</v>
      </c>
      <c r="AZ81" s="439">
        <v>419</v>
      </c>
      <c r="BA81" s="439" t="s">
        <v>550</v>
      </c>
      <c r="BB81" s="200" t="str">
        <f t="shared" si="6"/>
        <v>Mont-Royal - 419</v>
      </c>
    </row>
    <row r="82" spans="21:54" ht="12.75" customHeight="1">
      <c r="U82" s="200" t="s">
        <v>225</v>
      </c>
      <c r="AY82" s="200" t="s">
        <v>1528</v>
      </c>
      <c r="AZ82" s="439">
        <v>411</v>
      </c>
      <c r="BA82" s="439" t="s">
        <v>2016</v>
      </c>
      <c r="BB82" s="200" t="str">
        <f t="shared" si="6"/>
        <v>Nelligan - 411</v>
      </c>
    </row>
    <row r="83" spans="21:54" ht="12.75" customHeight="1">
      <c r="U83" s="200" t="s">
        <v>226</v>
      </c>
      <c r="AY83" s="200" t="s">
        <v>1529</v>
      </c>
      <c r="AZ83" s="439">
        <v>329</v>
      </c>
      <c r="BA83" s="439" t="s">
        <v>2017</v>
      </c>
      <c r="BB83" s="200" t="str">
        <f t="shared" si="6"/>
        <v>Nicolet-Bécancour - 329</v>
      </c>
    </row>
    <row r="84" spans="21:54" ht="12.75" customHeight="1">
      <c r="U84" s="200" t="s">
        <v>227</v>
      </c>
      <c r="AY84" s="200" t="s">
        <v>1530</v>
      </c>
      <c r="AZ84" s="439">
        <v>401</v>
      </c>
      <c r="BA84" s="439" t="s">
        <v>2018</v>
      </c>
      <c r="BB84" s="200" t="str">
        <f t="shared" si="6"/>
        <v>Notre-Dame-de-Grâce - 401</v>
      </c>
    </row>
    <row r="85" spans="21:54" ht="12.75" customHeight="1">
      <c r="U85" s="200" t="s">
        <v>228</v>
      </c>
      <c r="AY85" s="200" t="s">
        <v>1531</v>
      </c>
      <c r="AZ85" s="439">
        <v>123</v>
      </c>
      <c r="BA85" s="439" t="s">
        <v>605</v>
      </c>
      <c r="BB85" s="200" t="str">
        <f t="shared" si="6"/>
        <v>Orford - 123</v>
      </c>
    </row>
    <row r="86" spans="21:54" ht="12.75" customHeight="1">
      <c r="U86" s="200" t="s">
        <v>229</v>
      </c>
      <c r="AY86" s="200" t="s">
        <v>1532</v>
      </c>
      <c r="AZ86" s="439">
        <v>421</v>
      </c>
      <c r="BA86" s="439" t="s">
        <v>2019</v>
      </c>
      <c r="BB86" s="200" t="str">
        <f t="shared" si="6"/>
        <v>Outremont - 421</v>
      </c>
    </row>
    <row r="87" spans="21:54" ht="12.75" customHeight="1">
      <c r="U87" s="200" t="s">
        <v>1603</v>
      </c>
      <c r="AY87" s="200" t="s">
        <v>1533</v>
      </c>
      <c r="AZ87" s="439">
        <v>553</v>
      </c>
      <c r="BA87" s="439" t="s">
        <v>2020</v>
      </c>
      <c r="BB87" s="200" t="str">
        <f t="shared" si="6"/>
        <v>Papineau - 553</v>
      </c>
    </row>
    <row r="88" spans="21:54" ht="12.75" customHeight="1">
      <c r="U88" s="200" t="s">
        <v>230</v>
      </c>
      <c r="AY88" s="200" t="s">
        <v>1534</v>
      </c>
      <c r="AZ88" s="439">
        <v>369</v>
      </c>
      <c r="BA88" s="439" t="s">
        <v>2021</v>
      </c>
      <c r="BB88" s="200" t="str">
        <f t="shared" si="6"/>
        <v>Pointe-aux-Trembles - 369</v>
      </c>
    </row>
    <row r="89" spans="21:54" ht="12.75" customHeight="1">
      <c r="U89" s="200" t="s">
        <v>231</v>
      </c>
      <c r="AY89" s="200" t="s">
        <v>1535</v>
      </c>
      <c r="AZ89" s="439">
        <v>563</v>
      </c>
      <c r="BA89" s="439" t="s">
        <v>640</v>
      </c>
      <c r="BB89" s="200" t="str">
        <f t="shared" si="6"/>
        <v>Pontiac - 563</v>
      </c>
    </row>
    <row r="90" spans="21:54" ht="12.75" customHeight="1">
      <c r="U90" s="200" t="s">
        <v>232</v>
      </c>
      <c r="AY90" s="200" t="s">
        <v>1536</v>
      </c>
      <c r="AZ90" s="439">
        <v>599</v>
      </c>
      <c r="BA90" s="439" t="s">
        <v>645</v>
      </c>
      <c r="BB90" s="200" t="str">
        <f t="shared" si="6"/>
        <v>Portneuf - 599</v>
      </c>
    </row>
    <row r="91" spans="21:54" ht="12.75" customHeight="1">
      <c r="U91" s="200" t="s">
        <v>233</v>
      </c>
      <c r="AZ91" s="439">
        <v>582</v>
      </c>
      <c r="BA91" s="439" t="s">
        <v>650</v>
      </c>
      <c r="BB91" s="200" t="str">
        <f t="shared" si="6"/>
        <v>Prévost - 582</v>
      </c>
    </row>
    <row r="92" spans="21:54" ht="12.75" customHeight="1">
      <c r="U92" s="200" t="s">
        <v>234</v>
      </c>
      <c r="AZ92" s="439">
        <v>753</v>
      </c>
      <c r="BA92" s="439" t="s">
        <v>2022</v>
      </c>
      <c r="BB92" s="200" t="str">
        <f t="shared" si="6"/>
        <v>René-Lévesque - 753</v>
      </c>
    </row>
    <row r="93" spans="21:54" ht="12.75" customHeight="1">
      <c r="U93" s="200" t="s">
        <v>235</v>
      </c>
      <c r="AZ93" s="439">
        <v>367</v>
      </c>
      <c r="BA93" s="439" t="s">
        <v>661</v>
      </c>
      <c r="BB93" s="200" t="str">
        <f t="shared" si="6"/>
        <v>Repentigny - 367</v>
      </c>
    </row>
    <row r="94" spans="21:54" ht="12.75" customHeight="1">
      <c r="U94" s="200" t="s">
        <v>236</v>
      </c>
      <c r="AZ94" s="439">
        <v>253</v>
      </c>
      <c r="BA94" s="439" t="s">
        <v>662</v>
      </c>
      <c r="BB94" s="200" t="str">
        <f t="shared" si="6"/>
        <v>Richelieu - 253</v>
      </c>
    </row>
    <row r="95" spans="21:54" ht="12.75" customHeight="1">
      <c r="U95" s="200" t="s">
        <v>237</v>
      </c>
      <c r="AZ95" s="439">
        <v>283</v>
      </c>
      <c r="BA95" s="439" t="s">
        <v>663</v>
      </c>
      <c r="BB95" s="200" t="str">
        <f t="shared" si="6"/>
        <v>Richmond - 283</v>
      </c>
    </row>
    <row r="96" spans="21:54" ht="12.75" customHeight="1">
      <c r="U96" s="200" t="s">
        <v>238</v>
      </c>
      <c r="AZ96" s="439">
        <v>703</v>
      </c>
      <c r="BA96" s="439" t="s">
        <v>665</v>
      </c>
      <c r="BB96" s="200" t="str">
        <f t="shared" si="6"/>
        <v>Rimouski - 703</v>
      </c>
    </row>
    <row r="97" spans="21:54" ht="12.75" customHeight="1">
      <c r="U97" s="200" t="s">
        <v>239</v>
      </c>
      <c r="AZ97" s="439">
        <v>699</v>
      </c>
      <c r="BA97" s="439" t="s">
        <v>2023</v>
      </c>
      <c r="BB97" s="200" t="str">
        <f t="shared" si="6"/>
        <v>Rivière-du-Loup-Témiscouata - 699</v>
      </c>
    </row>
    <row r="98" spans="21:54" ht="12.75" customHeight="1">
      <c r="U98" s="200" t="s">
        <v>240</v>
      </c>
      <c r="AZ98" s="439">
        <v>413</v>
      </c>
      <c r="BA98" s="439" t="s">
        <v>2024</v>
      </c>
      <c r="BB98" s="200" t="str">
        <f t="shared" si="6"/>
        <v>Robert-Baldwin - 413</v>
      </c>
    </row>
    <row r="99" spans="21:54" ht="12.75" customHeight="1">
      <c r="U99" s="200" t="s">
        <v>241</v>
      </c>
      <c r="AZ99" s="439">
        <v>783</v>
      </c>
      <c r="BA99" s="439" t="s">
        <v>682</v>
      </c>
      <c r="BB99" s="200" t="str">
        <f t="shared" si="6"/>
        <v>Roberval - 783</v>
      </c>
    </row>
    <row r="100" spans="21:54" ht="12.75" customHeight="1">
      <c r="U100" s="200" t="s">
        <v>242</v>
      </c>
      <c r="AZ100" s="439">
        <v>379</v>
      </c>
      <c r="BA100" s="439" t="s">
        <v>2025</v>
      </c>
      <c r="BB100" s="200" t="str">
        <f t="shared" si="6"/>
        <v>Rosemont - 379</v>
      </c>
    </row>
    <row r="101" spans="21:54" ht="12.75" customHeight="1">
      <c r="U101" s="200" t="s">
        <v>243</v>
      </c>
      <c r="AZ101" s="439">
        <v>515</v>
      </c>
      <c r="BA101" s="439" t="s">
        <v>2026</v>
      </c>
      <c r="BB101" s="200" t="str">
        <f t="shared" si="6"/>
        <v>Rousseau - 515</v>
      </c>
    </row>
    <row r="102" spans="21:54" ht="12.75" customHeight="1">
      <c r="U102" s="200" t="s">
        <v>244</v>
      </c>
      <c r="AZ102" s="439">
        <v>567</v>
      </c>
      <c r="BA102" s="439" t="s">
        <v>2027</v>
      </c>
      <c r="BB102" s="200" t="str">
        <f t="shared" si="6"/>
        <v>Rouyn-Noranda-Témiscamingue - 567</v>
      </c>
    </row>
    <row r="103" spans="21:54" ht="12.75" customHeight="1">
      <c r="U103" s="200" t="s">
        <v>245</v>
      </c>
      <c r="AZ103" s="439">
        <v>389</v>
      </c>
      <c r="BA103" s="439" t="s">
        <v>2028</v>
      </c>
      <c r="BB103" s="200" t="str">
        <f t="shared" si="6"/>
        <v>Sainte-Marie-Saint-Jacques - 389</v>
      </c>
    </row>
    <row r="104" spans="21:54" ht="12.75" customHeight="1">
      <c r="U104" s="200" t="s">
        <v>246</v>
      </c>
      <c r="AN104" s="305"/>
      <c r="AZ104" s="439">
        <v>447</v>
      </c>
      <c r="BA104" s="439" t="s">
        <v>2029</v>
      </c>
      <c r="BB104" s="200" t="str">
        <f t="shared" si="6"/>
        <v>Sainte-Rose - 447</v>
      </c>
    </row>
    <row r="105" spans="21:54" ht="12.75" customHeight="1">
      <c r="U105" s="200" t="s">
        <v>247</v>
      </c>
      <c r="AZ105" s="439">
        <v>111</v>
      </c>
      <c r="BA105" s="439" t="s">
        <v>2030</v>
      </c>
      <c r="BB105" s="200" t="str">
        <f t="shared" si="6"/>
        <v>Saint-François - 111</v>
      </c>
    </row>
    <row r="106" spans="21:54" ht="12.75" customHeight="1">
      <c r="U106" s="200" t="s">
        <v>248</v>
      </c>
      <c r="AZ106" s="439">
        <v>393</v>
      </c>
      <c r="BA106" s="439" t="s">
        <v>2031</v>
      </c>
      <c r="BB106" s="200" t="str">
        <f t="shared" si="6"/>
        <v>Saint-Henri-Sainte-Anne - 393</v>
      </c>
    </row>
    <row r="107" spans="21:54" ht="12.75" customHeight="1">
      <c r="U107" s="200" t="s">
        <v>249</v>
      </c>
      <c r="AZ107" s="439">
        <v>263</v>
      </c>
      <c r="BA107" s="439" t="s">
        <v>962</v>
      </c>
      <c r="BB107" s="200" t="str">
        <f t="shared" si="6"/>
        <v>Saint-Hyacinthe - 263</v>
      </c>
    </row>
    <row r="108" spans="21:54" ht="12.75" customHeight="1">
      <c r="U108" s="200" t="s">
        <v>250</v>
      </c>
      <c r="AZ108" s="439">
        <v>189</v>
      </c>
      <c r="BA108" s="439" t="s">
        <v>2032</v>
      </c>
      <c r="BB108" s="200" t="str">
        <f t="shared" si="6"/>
        <v>Saint-Jean - 189</v>
      </c>
    </row>
    <row r="109" spans="21:54" ht="12.75" customHeight="1">
      <c r="U109" s="200" t="s">
        <v>251</v>
      </c>
      <c r="AZ109" s="439">
        <v>505</v>
      </c>
      <c r="BA109" s="439" t="s">
        <v>981</v>
      </c>
      <c r="BB109" s="200" t="str">
        <f t="shared" si="6"/>
        <v>Saint-Jérôme - 505</v>
      </c>
    </row>
    <row r="110" spans="21:54" ht="12.75" customHeight="1">
      <c r="U110" s="200" t="s">
        <v>252</v>
      </c>
      <c r="AZ110" s="439">
        <v>417</v>
      </c>
      <c r="BA110" s="439" t="s">
        <v>2033</v>
      </c>
      <c r="BB110" s="200" t="str">
        <f t="shared" si="6"/>
        <v>Saint-Laurent - 417</v>
      </c>
    </row>
    <row r="111" spans="21:54" ht="12.75" customHeight="1">
      <c r="U111" s="200" t="s">
        <v>253</v>
      </c>
      <c r="AZ111" s="439">
        <v>343</v>
      </c>
      <c r="BA111" s="439" t="s">
        <v>1033</v>
      </c>
      <c r="BB111" s="200" t="str">
        <f t="shared" si="6"/>
        <v>Saint-Maurice - 343</v>
      </c>
    </row>
    <row r="112" spans="21:54" ht="12.75" customHeight="1">
      <c r="U112" s="200" t="s">
        <v>254</v>
      </c>
      <c r="AZ112" s="439">
        <v>177</v>
      </c>
      <c r="BA112" s="439" t="s">
        <v>2034</v>
      </c>
      <c r="BB112" s="200" t="str">
        <f t="shared" si="6"/>
        <v>Sanguinet - 177</v>
      </c>
    </row>
    <row r="113" spans="21:54" ht="12.75" customHeight="1">
      <c r="U113" s="200" t="s">
        <v>255</v>
      </c>
      <c r="AZ113" s="439">
        <v>113</v>
      </c>
      <c r="BA113" s="439" t="s">
        <v>1150</v>
      </c>
      <c r="BB113" s="200" t="str">
        <f t="shared" si="6"/>
        <v>Sherbrooke - 113</v>
      </c>
    </row>
    <row r="114" spans="21:54" ht="12.75" customHeight="1">
      <c r="U114" s="200" t="s">
        <v>256</v>
      </c>
      <c r="AZ114" s="439">
        <v>163</v>
      </c>
      <c r="BA114" s="439" t="s">
        <v>2035</v>
      </c>
      <c r="BB114" s="200" t="str">
        <f t="shared" si="6"/>
        <v>Soulanges - 163</v>
      </c>
    </row>
    <row r="115" spans="21:54" ht="12.75" customHeight="1">
      <c r="U115" s="200" t="s">
        <v>257</v>
      </c>
      <c r="AZ115" s="439">
        <v>223</v>
      </c>
      <c r="BA115" s="439" t="s">
        <v>2036</v>
      </c>
      <c r="BB115" s="200" t="str">
        <f t="shared" si="6"/>
        <v>Taillon - 223</v>
      </c>
    </row>
    <row r="116" spans="21:54" ht="12.75" customHeight="1">
      <c r="U116" s="200" t="s">
        <v>258</v>
      </c>
      <c r="AZ116" s="439">
        <v>633</v>
      </c>
      <c r="BA116" s="439" t="s">
        <v>1164</v>
      </c>
      <c r="BB116" s="200" t="str">
        <f t="shared" si="6"/>
        <v>Taschereau - 633</v>
      </c>
    </row>
    <row r="117" spans="21:54" ht="12.75" customHeight="1">
      <c r="U117" s="200" t="s">
        <v>259</v>
      </c>
      <c r="AZ117" s="439">
        <v>453</v>
      </c>
      <c r="BA117" s="439" t="s">
        <v>1169</v>
      </c>
      <c r="BB117" s="200" t="str">
        <f t="shared" si="6"/>
        <v>Terrebonne - 453</v>
      </c>
    </row>
    <row r="118" spans="21:54" ht="12.75" customHeight="1">
      <c r="U118" s="200" t="s">
        <v>260</v>
      </c>
      <c r="AZ118" s="439">
        <v>333</v>
      </c>
      <c r="BA118" s="439" t="s">
        <v>1182</v>
      </c>
      <c r="BB118" s="200" t="str">
        <f t="shared" si="6"/>
        <v>Trois-Rivières - 333</v>
      </c>
    </row>
    <row r="119" spans="21:54" ht="12.75" customHeight="1">
      <c r="U119" s="200" t="s">
        <v>261</v>
      </c>
      <c r="AZ119" s="439">
        <v>793</v>
      </c>
      <c r="BA119" s="439" t="s">
        <v>2037</v>
      </c>
      <c r="BB119" s="200" t="str">
        <f t="shared" si="6"/>
        <v>Ungava - 793</v>
      </c>
    </row>
    <row r="120" spans="21:54" ht="12.75" customHeight="1">
      <c r="U120" s="200" t="s">
        <v>262</v>
      </c>
      <c r="AZ120" s="439">
        <v>229</v>
      </c>
      <c r="BA120" s="439" t="s">
        <v>2038</v>
      </c>
      <c r="BB120" s="200" t="str">
        <f t="shared" si="6"/>
        <v>Vachon - 229</v>
      </c>
    </row>
    <row r="121" spans="21:54" ht="12.75" customHeight="1">
      <c r="U121" s="200" t="s">
        <v>263</v>
      </c>
      <c r="AZ121" s="439">
        <v>639</v>
      </c>
      <c r="BA121" s="439" t="s">
        <v>2039</v>
      </c>
      <c r="BB121" s="200" t="str">
        <f t="shared" si="6"/>
        <v>Vanier-Les Rivières - 639</v>
      </c>
    </row>
    <row r="122" spans="21:54" ht="12.75" customHeight="1">
      <c r="U122" s="200" t="s">
        <v>263</v>
      </c>
      <c r="AZ122" s="439">
        <v>169</v>
      </c>
      <c r="BA122" s="439" t="s">
        <v>2040</v>
      </c>
      <c r="BB122" s="200" t="str">
        <f t="shared" si="6"/>
        <v>Vaudreuil - 169</v>
      </c>
    </row>
    <row r="123" spans="21:54" ht="12.75" customHeight="1">
      <c r="U123" s="200" t="s">
        <v>264</v>
      </c>
      <c r="AZ123" s="439">
        <v>249</v>
      </c>
      <c r="BA123" s="439" t="s">
        <v>1203</v>
      </c>
      <c r="BB123" s="200" t="str">
        <f t="shared" si="6"/>
        <v>Verchères - 249</v>
      </c>
    </row>
    <row r="124" spans="21:54" ht="12.75" customHeight="1">
      <c r="U124" s="200" t="s">
        <v>265</v>
      </c>
      <c r="AZ124" s="439">
        <v>397</v>
      </c>
      <c r="BA124" s="439" t="s">
        <v>2041</v>
      </c>
      <c r="BB124" s="200" t="str">
        <f t="shared" si="6"/>
        <v>Verdun - 397</v>
      </c>
    </row>
    <row r="125" spans="21:54" ht="12.75" customHeight="1">
      <c r="U125" s="200" t="s">
        <v>266</v>
      </c>
      <c r="AZ125" s="439">
        <v>427</v>
      </c>
      <c r="BA125" s="439" t="s">
        <v>2042</v>
      </c>
      <c r="BB125" s="200" t="str">
        <f t="shared" si="6"/>
        <v>Viau - 427</v>
      </c>
    </row>
    <row r="126" spans="21:54" ht="12.75" customHeight="1">
      <c r="U126" s="200" t="s">
        <v>267</v>
      </c>
      <c r="AZ126" s="439">
        <v>449</v>
      </c>
      <c r="BA126" s="439" t="s">
        <v>2043</v>
      </c>
      <c r="BB126" s="200" t="str">
        <f t="shared" si="6"/>
        <v>Vimont - 449</v>
      </c>
    </row>
    <row r="127" spans="21:54" ht="12.75" customHeight="1">
      <c r="U127" s="200" t="s">
        <v>268</v>
      </c>
      <c r="AZ127" s="439">
        <v>391</v>
      </c>
      <c r="BA127" s="439" t="s">
        <v>2044</v>
      </c>
      <c r="BB127" s="200" t="str">
        <f t="shared" si="6"/>
        <v>Westmount-Saint-Louis - 391</v>
      </c>
    </row>
    <row r="128" spans="21:54" ht="12.75" customHeight="1">
      <c r="U128" s="200" t="s">
        <v>269</v>
      </c>
    </row>
    <row r="129" spans="21:21" ht="12.75" customHeight="1">
      <c r="U129" s="200" t="s">
        <v>1604</v>
      </c>
    </row>
    <row r="130" spans="21:21" ht="12.75" customHeight="1">
      <c r="U130" s="200" t="s">
        <v>270</v>
      </c>
    </row>
    <row r="131" spans="21:21" ht="12.75" customHeight="1">
      <c r="U131" s="200" t="s">
        <v>271</v>
      </c>
    </row>
    <row r="132" spans="21:21" ht="12.75" customHeight="1">
      <c r="U132" s="200" t="s">
        <v>272</v>
      </c>
    </row>
    <row r="133" spans="21:21" ht="12.75" customHeight="1">
      <c r="U133" s="200" t="s">
        <v>273</v>
      </c>
    </row>
    <row r="134" spans="21:21" ht="12.75" customHeight="1">
      <c r="U134" s="200" t="s">
        <v>274</v>
      </c>
    </row>
    <row r="135" spans="21:21" ht="12.75" customHeight="1">
      <c r="U135" s="200" t="s">
        <v>275</v>
      </c>
    </row>
    <row r="136" spans="21:21" ht="12.75" customHeight="1">
      <c r="U136" s="200" t="s">
        <v>276</v>
      </c>
    </row>
    <row r="137" spans="21:21" ht="12.75" customHeight="1">
      <c r="U137" s="200" t="s">
        <v>277</v>
      </c>
    </row>
    <row r="138" spans="21:21" ht="12.75" customHeight="1">
      <c r="U138" s="200" t="s">
        <v>278</v>
      </c>
    </row>
    <row r="139" spans="21:21" ht="12.75" customHeight="1">
      <c r="U139" s="200" t="s">
        <v>279</v>
      </c>
    </row>
    <row r="140" spans="21:21" ht="12.75" customHeight="1">
      <c r="U140" s="200" t="s">
        <v>280</v>
      </c>
    </row>
    <row r="141" spans="21:21" ht="12.75" customHeight="1">
      <c r="U141" s="200" t="s">
        <v>281</v>
      </c>
    </row>
    <row r="142" spans="21:21" ht="12.75" customHeight="1">
      <c r="U142" s="200" t="s">
        <v>282</v>
      </c>
    </row>
    <row r="143" spans="21:21" ht="12.75" customHeight="1">
      <c r="U143" s="200" t="s">
        <v>283</v>
      </c>
    </row>
    <row r="144" spans="21:21" ht="12.75" customHeight="1">
      <c r="U144" s="200" t="s">
        <v>284</v>
      </c>
    </row>
    <row r="145" spans="21:21" ht="12.75" customHeight="1">
      <c r="U145" s="200" t="s">
        <v>285</v>
      </c>
    </row>
    <row r="146" spans="21:21" ht="12.75" customHeight="1">
      <c r="U146" s="200" t="s">
        <v>286</v>
      </c>
    </row>
    <row r="147" spans="21:21" ht="12.75" customHeight="1">
      <c r="U147" s="200" t="s">
        <v>287</v>
      </c>
    </row>
    <row r="148" spans="21:21" ht="12.75" customHeight="1">
      <c r="U148" s="200" t="s">
        <v>287</v>
      </c>
    </row>
    <row r="149" spans="21:21" ht="12.75" customHeight="1">
      <c r="U149" s="200" t="s">
        <v>288</v>
      </c>
    </row>
    <row r="150" spans="21:21" ht="12.75" customHeight="1">
      <c r="U150" s="200" t="s">
        <v>289</v>
      </c>
    </row>
    <row r="151" spans="21:21" ht="12.75" customHeight="1">
      <c r="U151" s="200" t="s">
        <v>290</v>
      </c>
    </row>
    <row r="152" spans="21:21" ht="12.75" customHeight="1">
      <c r="U152" s="200" t="s">
        <v>291</v>
      </c>
    </row>
    <row r="153" spans="21:21" ht="12.75" customHeight="1">
      <c r="U153" s="200" t="s">
        <v>292</v>
      </c>
    </row>
    <row r="154" spans="21:21" ht="12.75" customHeight="1">
      <c r="U154" s="200" t="s">
        <v>293</v>
      </c>
    </row>
    <row r="155" spans="21:21" ht="12.75" customHeight="1">
      <c r="U155" s="200" t="s">
        <v>294</v>
      </c>
    </row>
    <row r="156" spans="21:21" ht="12.75" customHeight="1">
      <c r="U156" s="200" t="s">
        <v>295</v>
      </c>
    </row>
    <row r="157" spans="21:21" ht="12.75" customHeight="1">
      <c r="U157" s="200" t="s">
        <v>296</v>
      </c>
    </row>
    <row r="158" spans="21:21" ht="12.75" customHeight="1">
      <c r="U158" s="200" t="s">
        <v>297</v>
      </c>
    </row>
    <row r="159" spans="21:21" ht="12.75" customHeight="1">
      <c r="U159" s="200" t="s">
        <v>298</v>
      </c>
    </row>
    <row r="160" spans="21:21" ht="12.75" customHeight="1">
      <c r="U160" s="200" t="s">
        <v>299</v>
      </c>
    </row>
    <row r="161" spans="21:40" ht="12.75" customHeight="1">
      <c r="U161" s="200" t="s">
        <v>300</v>
      </c>
    </row>
    <row r="162" spans="21:40" ht="12.75" customHeight="1">
      <c r="U162" s="200" t="s">
        <v>301</v>
      </c>
    </row>
    <row r="163" spans="21:40" ht="12.75" customHeight="1">
      <c r="U163" s="200" t="s">
        <v>302</v>
      </c>
    </row>
    <row r="164" spans="21:40" ht="12.75" customHeight="1">
      <c r="U164" s="200" t="s">
        <v>303</v>
      </c>
      <c r="AN164" s="305"/>
    </row>
    <row r="165" spans="21:40" ht="12.75" customHeight="1">
      <c r="U165" s="200" t="s">
        <v>304</v>
      </c>
    </row>
    <row r="166" spans="21:40" ht="12.75" customHeight="1">
      <c r="U166" s="200" t="s">
        <v>305</v>
      </c>
    </row>
    <row r="167" spans="21:40" ht="12.75" customHeight="1">
      <c r="U167" s="200" t="s">
        <v>306</v>
      </c>
    </row>
    <row r="168" spans="21:40" ht="12.75" customHeight="1">
      <c r="U168" s="200" t="s">
        <v>307</v>
      </c>
    </row>
    <row r="169" spans="21:40" ht="12.75" customHeight="1">
      <c r="U169" s="200" t="s">
        <v>308</v>
      </c>
    </row>
    <row r="170" spans="21:40" ht="12.75" customHeight="1">
      <c r="U170" s="200" t="s">
        <v>309</v>
      </c>
    </row>
    <row r="171" spans="21:40" ht="12.75" customHeight="1">
      <c r="U171" s="200" t="s">
        <v>310</v>
      </c>
    </row>
    <row r="172" spans="21:40" ht="12.75" customHeight="1">
      <c r="U172" s="200" t="s">
        <v>311</v>
      </c>
    </row>
    <row r="173" spans="21:40" ht="12.75" customHeight="1">
      <c r="U173" s="200" t="s">
        <v>312</v>
      </c>
    </row>
    <row r="174" spans="21:40" ht="12.75" customHeight="1">
      <c r="U174" s="200" t="s">
        <v>313</v>
      </c>
    </row>
    <row r="175" spans="21:40" ht="12.75" customHeight="1">
      <c r="U175" s="200" t="s">
        <v>314</v>
      </c>
    </row>
    <row r="176" spans="21:40" ht="12.75" customHeight="1">
      <c r="U176" s="200" t="s">
        <v>315</v>
      </c>
    </row>
    <row r="177" spans="21:21" ht="12.75" customHeight="1">
      <c r="U177" s="200" t="s">
        <v>316</v>
      </c>
    </row>
    <row r="178" spans="21:21" ht="12.75" customHeight="1">
      <c r="U178" s="200" t="s">
        <v>317</v>
      </c>
    </row>
    <row r="179" spans="21:21" ht="12.75" customHeight="1">
      <c r="U179" s="200" t="s">
        <v>318</v>
      </c>
    </row>
    <row r="180" spans="21:21" ht="12.75" customHeight="1">
      <c r="U180" s="200" t="s">
        <v>319</v>
      </c>
    </row>
    <row r="181" spans="21:21" ht="12.75" customHeight="1">
      <c r="U181" s="200" t="s">
        <v>320</v>
      </c>
    </row>
    <row r="182" spans="21:21" ht="12.75" customHeight="1">
      <c r="U182" s="200" t="s">
        <v>321</v>
      </c>
    </row>
    <row r="183" spans="21:21" ht="12.75" customHeight="1">
      <c r="U183" s="200" t="s">
        <v>322</v>
      </c>
    </row>
    <row r="184" spans="21:21" ht="12.75" customHeight="1">
      <c r="U184" s="200" t="s">
        <v>323</v>
      </c>
    </row>
    <row r="185" spans="21:21" ht="12.75" customHeight="1">
      <c r="U185" s="200" t="s">
        <v>324</v>
      </c>
    </row>
    <row r="186" spans="21:21" ht="12.75" customHeight="1">
      <c r="U186" s="200" t="s">
        <v>325</v>
      </c>
    </row>
    <row r="187" spans="21:21" ht="12.75" customHeight="1">
      <c r="U187" s="200" t="s">
        <v>326</v>
      </c>
    </row>
    <row r="188" spans="21:21" ht="12.75" customHeight="1">
      <c r="U188" s="200" t="s">
        <v>327</v>
      </c>
    </row>
    <row r="189" spans="21:21" ht="12.75" customHeight="1">
      <c r="U189" s="200" t="s">
        <v>328</v>
      </c>
    </row>
    <row r="190" spans="21:21" ht="12.75" customHeight="1">
      <c r="U190" s="200" t="s">
        <v>329</v>
      </c>
    </row>
    <row r="191" spans="21:21" ht="12.75" customHeight="1">
      <c r="U191" s="200" t="s">
        <v>330</v>
      </c>
    </row>
    <row r="192" spans="21:21" ht="12.75" customHeight="1">
      <c r="U192" s="200" t="s">
        <v>331</v>
      </c>
    </row>
    <row r="193" spans="21:21" ht="12.75" customHeight="1">
      <c r="U193" s="200" t="s">
        <v>332</v>
      </c>
    </row>
    <row r="194" spans="21:21" ht="12.75" customHeight="1">
      <c r="U194" s="200" t="s">
        <v>333</v>
      </c>
    </row>
    <row r="195" spans="21:21" ht="12.75" customHeight="1">
      <c r="U195" s="200" t="s">
        <v>334</v>
      </c>
    </row>
    <row r="196" spans="21:21" ht="12.75" customHeight="1">
      <c r="U196" s="200" t="s">
        <v>335</v>
      </c>
    </row>
    <row r="197" spans="21:21" ht="12.75" customHeight="1">
      <c r="U197" s="200" t="s">
        <v>336</v>
      </c>
    </row>
    <row r="198" spans="21:21" ht="12.75" customHeight="1">
      <c r="U198" s="200" t="s">
        <v>337</v>
      </c>
    </row>
    <row r="199" spans="21:21" ht="12.75" customHeight="1">
      <c r="U199" s="200" t="s">
        <v>338</v>
      </c>
    </row>
    <row r="200" spans="21:21" ht="12.75" customHeight="1">
      <c r="U200" s="200" t="s">
        <v>1605</v>
      </c>
    </row>
    <row r="201" spans="21:21" ht="12.75" customHeight="1">
      <c r="U201" s="200" t="s">
        <v>339</v>
      </c>
    </row>
    <row r="202" spans="21:21" ht="12.75" customHeight="1">
      <c r="U202" s="200" t="s">
        <v>340</v>
      </c>
    </row>
    <row r="203" spans="21:21" ht="12.75" customHeight="1">
      <c r="U203" s="200" t="s">
        <v>341</v>
      </c>
    </row>
    <row r="204" spans="21:21" ht="12.75" customHeight="1">
      <c r="U204" s="200" t="s">
        <v>342</v>
      </c>
    </row>
    <row r="205" spans="21:21" ht="12.75" customHeight="1">
      <c r="U205" s="200" t="s">
        <v>343</v>
      </c>
    </row>
    <row r="206" spans="21:21" ht="12.75" customHeight="1">
      <c r="U206" s="200" t="s">
        <v>344</v>
      </c>
    </row>
    <row r="207" spans="21:21" ht="12.75" customHeight="1">
      <c r="U207" s="200" t="s">
        <v>345</v>
      </c>
    </row>
    <row r="208" spans="21:21" ht="12.75" customHeight="1">
      <c r="U208" s="200" t="s">
        <v>346</v>
      </c>
    </row>
    <row r="209" spans="21:40" ht="12.75" customHeight="1">
      <c r="U209" s="200" t="s">
        <v>347</v>
      </c>
    </row>
    <row r="210" spans="21:40" ht="12.75" customHeight="1">
      <c r="U210" s="200" t="s">
        <v>348</v>
      </c>
    </row>
    <row r="211" spans="21:40" ht="12.75" customHeight="1">
      <c r="U211" s="200" t="s">
        <v>349</v>
      </c>
    </row>
    <row r="212" spans="21:40" ht="12.75" customHeight="1">
      <c r="U212" s="200" t="s">
        <v>350</v>
      </c>
    </row>
    <row r="213" spans="21:40" ht="12.75" customHeight="1">
      <c r="U213" s="200" t="s">
        <v>351</v>
      </c>
    </row>
    <row r="214" spans="21:40" ht="12.75" customHeight="1">
      <c r="U214" s="200" t="s">
        <v>352</v>
      </c>
    </row>
    <row r="215" spans="21:40" ht="12.75" customHeight="1">
      <c r="U215" s="200" t="s">
        <v>353</v>
      </c>
    </row>
    <row r="216" spans="21:40" ht="12.75" customHeight="1">
      <c r="U216" s="200" t="s">
        <v>354</v>
      </c>
    </row>
    <row r="217" spans="21:40" ht="12.75" customHeight="1">
      <c r="U217" s="200" t="s">
        <v>355</v>
      </c>
    </row>
    <row r="218" spans="21:40" ht="12.75" customHeight="1">
      <c r="U218" s="200" t="s">
        <v>356</v>
      </c>
    </row>
    <row r="219" spans="21:40" ht="12.75" customHeight="1">
      <c r="U219" s="200" t="s">
        <v>357</v>
      </c>
    </row>
    <row r="220" spans="21:40" ht="12.75" customHeight="1">
      <c r="U220" s="200" t="s">
        <v>358</v>
      </c>
    </row>
    <row r="221" spans="21:40" ht="12.75" customHeight="1">
      <c r="U221" s="200" t="s">
        <v>358</v>
      </c>
    </row>
    <row r="222" spans="21:40" ht="12.75" customHeight="1">
      <c r="U222" s="200" t="s">
        <v>359</v>
      </c>
    </row>
    <row r="223" spans="21:40" ht="12.75" customHeight="1">
      <c r="U223" s="200" t="s">
        <v>360</v>
      </c>
    </row>
    <row r="224" spans="21:40" ht="12.75" customHeight="1">
      <c r="U224" s="200" t="s">
        <v>361</v>
      </c>
      <c r="AN224" s="305"/>
    </row>
    <row r="225" spans="21:21" ht="12.75" customHeight="1">
      <c r="U225" s="200" t="s">
        <v>362</v>
      </c>
    </row>
    <row r="226" spans="21:21" ht="12.75" customHeight="1">
      <c r="U226" s="200" t="s">
        <v>363</v>
      </c>
    </row>
    <row r="227" spans="21:21" ht="12.75" customHeight="1">
      <c r="U227" s="200" t="s">
        <v>363</v>
      </c>
    </row>
    <row r="228" spans="21:21" ht="12.75" customHeight="1">
      <c r="U228" s="200" t="s">
        <v>364</v>
      </c>
    </row>
    <row r="229" spans="21:21" ht="12.75" customHeight="1">
      <c r="U229" s="200" t="s">
        <v>365</v>
      </c>
    </row>
    <row r="230" spans="21:21" ht="12.75" customHeight="1">
      <c r="U230" s="200" t="s">
        <v>366</v>
      </c>
    </row>
    <row r="231" spans="21:21" ht="12.75" customHeight="1">
      <c r="U231" s="200" t="s">
        <v>367</v>
      </c>
    </row>
    <row r="232" spans="21:21" ht="12.75" customHeight="1">
      <c r="U232" s="200" t="s">
        <v>368</v>
      </c>
    </row>
    <row r="233" spans="21:21" ht="12.75" customHeight="1">
      <c r="U233" s="200" t="s">
        <v>369</v>
      </c>
    </row>
    <row r="234" spans="21:21" ht="12.75" customHeight="1">
      <c r="U234" s="200" t="s">
        <v>370</v>
      </c>
    </row>
    <row r="235" spans="21:21" ht="12.75" customHeight="1">
      <c r="U235" s="200" t="s">
        <v>371</v>
      </c>
    </row>
    <row r="236" spans="21:21" ht="12.75" customHeight="1">
      <c r="U236" s="200" t="s">
        <v>372</v>
      </c>
    </row>
    <row r="237" spans="21:21" ht="12.75" customHeight="1">
      <c r="U237" s="200" t="s">
        <v>373</v>
      </c>
    </row>
    <row r="238" spans="21:21" ht="12.75" customHeight="1">
      <c r="U238" s="200" t="s">
        <v>374</v>
      </c>
    </row>
    <row r="239" spans="21:21" ht="12.75" customHeight="1">
      <c r="U239" s="200" t="s">
        <v>375</v>
      </c>
    </row>
    <row r="240" spans="21:21" ht="12.75" customHeight="1">
      <c r="U240" s="200" t="s">
        <v>376</v>
      </c>
    </row>
    <row r="241" spans="21:21" ht="12.75" customHeight="1">
      <c r="U241" s="200" t="s">
        <v>377</v>
      </c>
    </row>
    <row r="242" spans="21:21" ht="12.75" customHeight="1">
      <c r="U242" s="200" t="s">
        <v>378</v>
      </c>
    </row>
    <row r="243" spans="21:21" ht="12.75" customHeight="1">
      <c r="U243" s="200" t="s">
        <v>379</v>
      </c>
    </row>
    <row r="244" spans="21:21" ht="12.75" customHeight="1">
      <c r="U244" s="200" t="s">
        <v>380</v>
      </c>
    </row>
    <row r="245" spans="21:21" ht="12.75" customHeight="1">
      <c r="U245" s="200" t="s">
        <v>381</v>
      </c>
    </row>
    <row r="246" spans="21:21" ht="12.75" customHeight="1">
      <c r="U246" s="200" t="s">
        <v>382</v>
      </c>
    </row>
    <row r="247" spans="21:21" ht="12.75" customHeight="1">
      <c r="U247" s="200" t="s">
        <v>383</v>
      </c>
    </row>
    <row r="248" spans="21:21" ht="12.75" customHeight="1">
      <c r="U248" s="200" t="s">
        <v>384</v>
      </c>
    </row>
    <row r="249" spans="21:21" ht="12.75" customHeight="1">
      <c r="U249" s="200" t="s">
        <v>385</v>
      </c>
    </row>
    <row r="250" spans="21:21" ht="12.75" customHeight="1">
      <c r="U250" s="200" t="s">
        <v>386</v>
      </c>
    </row>
    <row r="251" spans="21:21" ht="12.75" customHeight="1">
      <c r="U251" s="200" t="s">
        <v>387</v>
      </c>
    </row>
    <row r="252" spans="21:21" ht="12.75" customHeight="1">
      <c r="U252" s="200" t="s">
        <v>388</v>
      </c>
    </row>
    <row r="253" spans="21:21" ht="12.75" customHeight="1">
      <c r="U253" s="200" t="s">
        <v>389</v>
      </c>
    </row>
    <row r="254" spans="21:21" ht="12.75" customHeight="1">
      <c r="U254" s="200" t="s">
        <v>390</v>
      </c>
    </row>
    <row r="255" spans="21:21" ht="12.75" customHeight="1">
      <c r="U255" s="200" t="s">
        <v>391</v>
      </c>
    </row>
    <row r="256" spans="21:21" ht="12.75" customHeight="1">
      <c r="U256" s="200" t="s">
        <v>1606</v>
      </c>
    </row>
    <row r="257" spans="21:21" ht="12.75" customHeight="1">
      <c r="U257" s="200" t="s">
        <v>392</v>
      </c>
    </row>
    <row r="258" spans="21:21" ht="12.75" customHeight="1">
      <c r="U258" s="200" t="s">
        <v>393</v>
      </c>
    </row>
    <row r="259" spans="21:21" ht="12.75" customHeight="1">
      <c r="U259" s="200" t="s">
        <v>394</v>
      </c>
    </row>
    <row r="260" spans="21:21" ht="12.75" customHeight="1">
      <c r="U260" s="200" t="s">
        <v>395</v>
      </c>
    </row>
    <row r="261" spans="21:21" ht="12.75" customHeight="1">
      <c r="U261" s="200" t="s">
        <v>396</v>
      </c>
    </row>
    <row r="262" spans="21:21" ht="12.75" customHeight="1">
      <c r="U262" s="200" t="s">
        <v>397</v>
      </c>
    </row>
    <row r="263" spans="21:21" ht="12.75" customHeight="1">
      <c r="U263" s="200" t="s">
        <v>398</v>
      </c>
    </row>
    <row r="264" spans="21:21" ht="12.75" customHeight="1">
      <c r="U264" s="200" t="s">
        <v>399</v>
      </c>
    </row>
    <row r="265" spans="21:21" ht="12.75" customHeight="1">
      <c r="U265" s="200" t="s">
        <v>400</v>
      </c>
    </row>
    <row r="266" spans="21:21" ht="12.75" customHeight="1">
      <c r="U266" s="200" t="s">
        <v>401</v>
      </c>
    </row>
    <row r="267" spans="21:21" ht="12.75" customHeight="1">
      <c r="U267" s="200" t="s">
        <v>402</v>
      </c>
    </row>
    <row r="268" spans="21:21" ht="12.75" customHeight="1">
      <c r="U268" s="200" t="s">
        <v>403</v>
      </c>
    </row>
    <row r="269" spans="21:21" ht="12.75" customHeight="1">
      <c r="U269" s="200" t="s">
        <v>404</v>
      </c>
    </row>
    <row r="270" spans="21:21" ht="12.75" customHeight="1">
      <c r="U270" s="200" t="s">
        <v>405</v>
      </c>
    </row>
    <row r="271" spans="21:21" ht="12.75" customHeight="1">
      <c r="U271" s="200" t="s">
        <v>406</v>
      </c>
    </row>
    <row r="272" spans="21:21" ht="12.75" customHeight="1">
      <c r="U272" s="200" t="s">
        <v>407</v>
      </c>
    </row>
    <row r="273" spans="21:40" ht="12.75" customHeight="1">
      <c r="U273" s="200" t="s">
        <v>408</v>
      </c>
    </row>
    <row r="274" spans="21:40" ht="12.75" customHeight="1">
      <c r="U274" s="200" t="s">
        <v>409</v>
      </c>
    </row>
    <row r="275" spans="21:40" ht="12.75" customHeight="1">
      <c r="U275" s="200" t="s">
        <v>410</v>
      </c>
    </row>
    <row r="276" spans="21:40" ht="12.75" customHeight="1">
      <c r="U276" s="200" t="s">
        <v>411</v>
      </c>
    </row>
    <row r="277" spans="21:40" ht="12.75" customHeight="1">
      <c r="U277" s="200" t="s">
        <v>412</v>
      </c>
    </row>
    <row r="278" spans="21:40" ht="12.75" customHeight="1">
      <c r="U278" s="200" t="s">
        <v>413</v>
      </c>
    </row>
    <row r="279" spans="21:40" ht="12.75" customHeight="1">
      <c r="U279" s="200" t="s">
        <v>414</v>
      </c>
    </row>
    <row r="280" spans="21:40" ht="12.75" customHeight="1">
      <c r="U280" s="200" t="s">
        <v>415</v>
      </c>
    </row>
    <row r="281" spans="21:40" ht="12.75" customHeight="1">
      <c r="U281" s="200" t="s">
        <v>416</v>
      </c>
    </row>
    <row r="282" spans="21:40" ht="12.75" customHeight="1">
      <c r="U282" s="200" t="s">
        <v>417</v>
      </c>
    </row>
    <row r="283" spans="21:40" ht="12.75" customHeight="1">
      <c r="U283" s="200" t="s">
        <v>418</v>
      </c>
    </row>
    <row r="284" spans="21:40" ht="12.75" customHeight="1">
      <c r="U284" s="200" t="s">
        <v>419</v>
      </c>
      <c r="AN284" s="305"/>
    </row>
    <row r="285" spans="21:40" ht="12.75" customHeight="1">
      <c r="U285" s="200" t="s">
        <v>420</v>
      </c>
    </row>
    <row r="286" spans="21:40" ht="12.75" customHeight="1">
      <c r="U286" s="200" t="s">
        <v>1607</v>
      </c>
    </row>
    <row r="287" spans="21:40" ht="12.75" customHeight="1">
      <c r="U287" s="200" t="s">
        <v>421</v>
      </c>
    </row>
    <row r="288" spans="21:40" ht="12.75" customHeight="1">
      <c r="U288" s="200" t="s">
        <v>422</v>
      </c>
    </row>
    <row r="289" spans="21:21" ht="12.75" customHeight="1">
      <c r="U289" s="200" t="s">
        <v>423</v>
      </c>
    </row>
    <row r="290" spans="21:21" ht="12.75" customHeight="1">
      <c r="U290" s="200" t="s">
        <v>424</v>
      </c>
    </row>
    <row r="291" spans="21:21" ht="12.75" customHeight="1">
      <c r="U291" s="200" t="s">
        <v>425</v>
      </c>
    </row>
    <row r="292" spans="21:21" ht="12.75" customHeight="1">
      <c r="U292" s="200" t="s">
        <v>426</v>
      </c>
    </row>
    <row r="293" spans="21:21" ht="12.75" customHeight="1">
      <c r="U293" s="200" t="s">
        <v>427</v>
      </c>
    </row>
    <row r="294" spans="21:21" ht="12.75" customHeight="1">
      <c r="U294" s="200" t="s">
        <v>428</v>
      </c>
    </row>
    <row r="295" spans="21:21" ht="12.75" customHeight="1">
      <c r="U295" s="200" t="s">
        <v>429</v>
      </c>
    </row>
    <row r="296" spans="21:21" ht="12.75" customHeight="1">
      <c r="U296" s="200" t="s">
        <v>430</v>
      </c>
    </row>
    <row r="297" spans="21:21" ht="12.75" customHeight="1">
      <c r="U297" s="200" t="s">
        <v>431</v>
      </c>
    </row>
    <row r="298" spans="21:21" ht="12.75" customHeight="1">
      <c r="U298" s="200" t="s">
        <v>432</v>
      </c>
    </row>
    <row r="299" spans="21:21" ht="12.75" customHeight="1">
      <c r="U299" s="200" t="s">
        <v>433</v>
      </c>
    </row>
    <row r="300" spans="21:21" ht="12.75" customHeight="1">
      <c r="U300" s="200" t="s">
        <v>434</v>
      </c>
    </row>
    <row r="301" spans="21:21" ht="12.75" customHeight="1">
      <c r="U301" s="200" t="s">
        <v>435</v>
      </c>
    </row>
    <row r="302" spans="21:21" ht="12.75" customHeight="1">
      <c r="U302" s="200" t="s">
        <v>436</v>
      </c>
    </row>
    <row r="303" spans="21:21" ht="12.75" customHeight="1">
      <c r="U303" s="200" t="s">
        <v>437</v>
      </c>
    </row>
    <row r="304" spans="21:21" ht="12.75" customHeight="1">
      <c r="U304" s="200" t="s">
        <v>438</v>
      </c>
    </row>
    <row r="305" spans="21:21" ht="12.75" customHeight="1">
      <c r="U305" s="200" t="s">
        <v>439</v>
      </c>
    </row>
    <row r="306" spans="21:21" ht="12.75" customHeight="1">
      <c r="U306" s="200" t="s">
        <v>440</v>
      </c>
    </row>
    <row r="307" spans="21:21" ht="12.75" customHeight="1">
      <c r="U307" s="200" t="s">
        <v>441</v>
      </c>
    </row>
    <row r="308" spans="21:21" ht="12.75" customHeight="1">
      <c r="U308" s="200" t="s">
        <v>442</v>
      </c>
    </row>
    <row r="309" spans="21:21" ht="12.75" customHeight="1">
      <c r="U309" s="200" t="s">
        <v>443</v>
      </c>
    </row>
    <row r="310" spans="21:21" ht="12.75" customHeight="1">
      <c r="U310" s="200" t="s">
        <v>444</v>
      </c>
    </row>
    <row r="311" spans="21:21" ht="12.75" customHeight="1">
      <c r="U311" s="200" t="s">
        <v>445</v>
      </c>
    </row>
    <row r="312" spans="21:21" ht="12.75" customHeight="1">
      <c r="U312" s="200" t="s">
        <v>446</v>
      </c>
    </row>
    <row r="313" spans="21:21" ht="12.75" customHeight="1">
      <c r="U313" s="200" t="s">
        <v>447</v>
      </c>
    </row>
    <row r="314" spans="21:21" ht="12.75" customHeight="1">
      <c r="U314" s="200" t="s">
        <v>448</v>
      </c>
    </row>
    <row r="315" spans="21:21" ht="12.75" customHeight="1">
      <c r="U315" s="200" t="s">
        <v>449</v>
      </c>
    </row>
    <row r="316" spans="21:21" ht="12.75" customHeight="1">
      <c r="U316" s="200" t="s">
        <v>450</v>
      </c>
    </row>
    <row r="317" spans="21:21" ht="12.75" customHeight="1">
      <c r="U317" s="200" t="s">
        <v>451</v>
      </c>
    </row>
    <row r="318" spans="21:21" ht="12.75" customHeight="1">
      <c r="U318" s="200" t="s">
        <v>452</v>
      </c>
    </row>
    <row r="319" spans="21:21" ht="12.75" customHeight="1">
      <c r="U319" s="200" t="s">
        <v>453</v>
      </c>
    </row>
    <row r="320" spans="21:21" ht="12.75" customHeight="1">
      <c r="U320" s="200" t="s">
        <v>453</v>
      </c>
    </row>
    <row r="321" spans="21:21" ht="12.75" customHeight="1">
      <c r="U321" s="200" t="s">
        <v>454</v>
      </c>
    </row>
    <row r="322" spans="21:21" ht="12.75" customHeight="1">
      <c r="U322" s="200" t="s">
        <v>455</v>
      </c>
    </row>
    <row r="323" spans="21:21" ht="12.75" customHeight="1">
      <c r="U323" s="200" t="s">
        <v>456</v>
      </c>
    </row>
    <row r="324" spans="21:21" ht="12.75" customHeight="1">
      <c r="U324" s="200" t="s">
        <v>457</v>
      </c>
    </row>
    <row r="325" spans="21:21" ht="12.75" customHeight="1">
      <c r="U325" s="200" t="s">
        <v>458</v>
      </c>
    </row>
    <row r="326" spans="21:21" ht="12.75" customHeight="1">
      <c r="U326" s="200" t="s">
        <v>459</v>
      </c>
    </row>
    <row r="327" spans="21:21" ht="12.75" customHeight="1">
      <c r="U327" s="200" t="s">
        <v>1608</v>
      </c>
    </row>
    <row r="328" spans="21:21" ht="12.75" customHeight="1">
      <c r="U328" s="200" t="s">
        <v>460</v>
      </c>
    </row>
    <row r="329" spans="21:21" ht="12.75" customHeight="1">
      <c r="U329" s="200" t="s">
        <v>1609</v>
      </c>
    </row>
    <row r="330" spans="21:21" ht="12.75" customHeight="1">
      <c r="U330" s="200" t="s">
        <v>1609</v>
      </c>
    </row>
    <row r="331" spans="21:21" ht="12.75" customHeight="1">
      <c r="U331" s="200" t="s">
        <v>461</v>
      </c>
    </row>
    <row r="332" spans="21:21" ht="12.75" customHeight="1">
      <c r="U332" s="200" t="s">
        <v>462</v>
      </c>
    </row>
    <row r="333" spans="21:21" ht="12.75" customHeight="1">
      <c r="U333" s="200" t="s">
        <v>1610</v>
      </c>
    </row>
    <row r="334" spans="21:21" ht="12.75" customHeight="1">
      <c r="U334" s="200" t="s">
        <v>463</v>
      </c>
    </row>
    <row r="335" spans="21:21" ht="12.75" customHeight="1">
      <c r="U335" s="200" t="s">
        <v>464</v>
      </c>
    </row>
    <row r="336" spans="21:21" ht="12.75" customHeight="1">
      <c r="U336" s="200" t="s">
        <v>1611</v>
      </c>
    </row>
    <row r="337" spans="21:40" ht="12.75" customHeight="1">
      <c r="U337" s="200" t="s">
        <v>1612</v>
      </c>
    </row>
    <row r="338" spans="21:40" ht="12.75" customHeight="1">
      <c r="U338" s="200" t="s">
        <v>1613</v>
      </c>
    </row>
    <row r="339" spans="21:40" ht="12.75" customHeight="1">
      <c r="U339" s="200" t="s">
        <v>1614</v>
      </c>
    </row>
    <row r="340" spans="21:40" ht="12.75" customHeight="1">
      <c r="U340" s="200" t="s">
        <v>465</v>
      </c>
    </row>
    <row r="341" spans="21:40" ht="12.75" customHeight="1">
      <c r="U341" s="200" t="s">
        <v>466</v>
      </c>
    </row>
    <row r="342" spans="21:40" ht="12.75" customHeight="1">
      <c r="U342" s="200" t="s">
        <v>467</v>
      </c>
    </row>
    <row r="343" spans="21:40" ht="12.75" customHeight="1">
      <c r="U343" s="200" t="s">
        <v>468</v>
      </c>
    </row>
    <row r="344" spans="21:40" ht="12.75" customHeight="1">
      <c r="U344" s="200" t="s">
        <v>91</v>
      </c>
      <c r="AN344" s="305"/>
    </row>
    <row r="345" spans="21:40" ht="12.75" customHeight="1">
      <c r="U345" s="200" t="s">
        <v>469</v>
      </c>
    </row>
    <row r="346" spans="21:40" ht="12.75" customHeight="1">
      <c r="U346" s="200" t="s">
        <v>1615</v>
      </c>
    </row>
    <row r="347" spans="21:40" ht="12.75" customHeight="1">
      <c r="U347" s="200" t="s">
        <v>470</v>
      </c>
    </row>
    <row r="348" spans="21:40" ht="12.75" customHeight="1">
      <c r="U348" s="200" t="s">
        <v>471</v>
      </c>
    </row>
    <row r="349" spans="21:40" ht="12.75" customHeight="1">
      <c r="U349" s="200" t="s">
        <v>472</v>
      </c>
    </row>
    <row r="350" spans="21:40" ht="12.75" customHeight="1">
      <c r="U350" s="200" t="s">
        <v>473</v>
      </c>
    </row>
    <row r="351" spans="21:40" ht="12.75" customHeight="1">
      <c r="U351" s="200" t="s">
        <v>474</v>
      </c>
    </row>
    <row r="352" spans="21:40" ht="12.75" customHeight="1">
      <c r="U352" s="200" t="s">
        <v>475</v>
      </c>
    </row>
    <row r="353" spans="21:21" ht="12.75" customHeight="1">
      <c r="U353" s="200" t="s">
        <v>476</v>
      </c>
    </row>
    <row r="354" spans="21:21" ht="12.75" customHeight="1">
      <c r="U354" s="430" t="s">
        <v>1616</v>
      </c>
    </row>
    <row r="355" spans="21:21" ht="12.75" customHeight="1">
      <c r="U355" s="430" t="s">
        <v>1616</v>
      </c>
    </row>
    <row r="356" spans="21:21" ht="12.75" customHeight="1">
      <c r="U356" s="200" t="s">
        <v>477</v>
      </c>
    </row>
    <row r="357" spans="21:21" ht="12.75" customHeight="1">
      <c r="U357" s="200" t="s">
        <v>478</v>
      </c>
    </row>
    <row r="358" spans="21:21" ht="12.75" customHeight="1">
      <c r="U358" s="200" t="s">
        <v>479</v>
      </c>
    </row>
    <row r="359" spans="21:21" ht="12.75" customHeight="1">
      <c r="U359" s="200" t="s">
        <v>480</v>
      </c>
    </row>
    <row r="360" spans="21:21" ht="12.75" customHeight="1">
      <c r="U360" s="200" t="s">
        <v>481</v>
      </c>
    </row>
    <row r="361" spans="21:21" ht="12.75" customHeight="1">
      <c r="U361" s="200" t="s">
        <v>482</v>
      </c>
    </row>
    <row r="362" spans="21:21" ht="12.75" customHeight="1">
      <c r="U362" s="200" t="s">
        <v>483</v>
      </c>
    </row>
    <row r="363" spans="21:21" ht="12.75" customHeight="1">
      <c r="U363" s="200" t="s">
        <v>484</v>
      </c>
    </row>
    <row r="364" spans="21:21" ht="12.75" customHeight="1">
      <c r="U364" s="200" t="s">
        <v>485</v>
      </c>
    </row>
    <row r="365" spans="21:21" ht="12.75" customHeight="1">
      <c r="U365" s="200" t="s">
        <v>486</v>
      </c>
    </row>
    <row r="366" spans="21:21" ht="12.75" customHeight="1">
      <c r="U366" s="200" t="s">
        <v>487</v>
      </c>
    </row>
    <row r="367" spans="21:21" ht="12.75" customHeight="1">
      <c r="U367" s="200" t="s">
        <v>1617</v>
      </c>
    </row>
    <row r="368" spans="21:21" ht="12.75" customHeight="1">
      <c r="U368" s="200" t="s">
        <v>1618</v>
      </c>
    </row>
    <row r="369" spans="21:21" ht="12.75" customHeight="1">
      <c r="U369" s="200" t="s">
        <v>1619</v>
      </c>
    </row>
    <row r="370" spans="21:21" ht="12.75" customHeight="1">
      <c r="U370" s="200" t="s">
        <v>1620</v>
      </c>
    </row>
    <row r="371" spans="21:21" ht="12.75" customHeight="1">
      <c r="U371" s="200" t="s">
        <v>1621</v>
      </c>
    </row>
    <row r="372" spans="21:21" ht="12.75" customHeight="1">
      <c r="U372" s="200" t="s">
        <v>488</v>
      </c>
    </row>
    <row r="373" spans="21:21" ht="12.75" customHeight="1">
      <c r="U373" s="200" t="s">
        <v>1622</v>
      </c>
    </row>
    <row r="374" spans="21:21" ht="12.75" customHeight="1">
      <c r="U374" s="200" t="s">
        <v>1623</v>
      </c>
    </row>
    <row r="375" spans="21:21" ht="12.75" customHeight="1">
      <c r="U375" s="200" t="s">
        <v>1624</v>
      </c>
    </row>
    <row r="376" spans="21:21" ht="12.75" customHeight="1">
      <c r="U376" s="200" t="s">
        <v>1625</v>
      </c>
    </row>
    <row r="377" spans="21:21" ht="12.75" customHeight="1">
      <c r="U377" s="200" t="s">
        <v>489</v>
      </c>
    </row>
    <row r="378" spans="21:21" ht="12.75" customHeight="1">
      <c r="U378" s="200" t="s">
        <v>490</v>
      </c>
    </row>
    <row r="379" spans="21:21" ht="12.75" customHeight="1">
      <c r="U379" s="200" t="s">
        <v>491</v>
      </c>
    </row>
    <row r="380" spans="21:21" ht="12.75" customHeight="1">
      <c r="U380" s="200" t="s">
        <v>492</v>
      </c>
    </row>
    <row r="381" spans="21:21" ht="12.75" customHeight="1">
      <c r="U381" s="200" t="s">
        <v>493</v>
      </c>
    </row>
    <row r="382" spans="21:21" ht="12.75" customHeight="1">
      <c r="U382" s="200" t="s">
        <v>494</v>
      </c>
    </row>
    <row r="383" spans="21:21" ht="12.75" customHeight="1">
      <c r="U383" s="200" t="s">
        <v>495</v>
      </c>
    </row>
    <row r="384" spans="21:21" ht="12.75" customHeight="1">
      <c r="U384" s="200" t="s">
        <v>496</v>
      </c>
    </row>
    <row r="385" spans="21:21" ht="12.75" customHeight="1">
      <c r="U385" s="200" t="s">
        <v>497</v>
      </c>
    </row>
    <row r="386" spans="21:21" ht="12.75" customHeight="1">
      <c r="U386" s="200" t="s">
        <v>498</v>
      </c>
    </row>
    <row r="387" spans="21:21" ht="12.75" customHeight="1">
      <c r="U387" s="200" t="s">
        <v>499</v>
      </c>
    </row>
    <row r="388" spans="21:21" ht="12.75" customHeight="1">
      <c r="U388" s="200" t="s">
        <v>500</v>
      </c>
    </row>
    <row r="389" spans="21:21" ht="12.75" customHeight="1">
      <c r="U389" s="200" t="s">
        <v>501</v>
      </c>
    </row>
    <row r="390" spans="21:21" ht="12.75" customHeight="1">
      <c r="U390" s="200" t="s">
        <v>502</v>
      </c>
    </row>
    <row r="391" spans="21:21" ht="12.75" customHeight="1">
      <c r="U391" s="200" t="s">
        <v>503</v>
      </c>
    </row>
    <row r="392" spans="21:21" ht="12.75" customHeight="1">
      <c r="U392" s="200" t="s">
        <v>504</v>
      </c>
    </row>
    <row r="393" spans="21:21" ht="12.75" customHeight="1">
      <c r="U393" s="200" t="s">
        <v>505</v>
      </c>
    </row>
    <row r="394" spans="21:21" ht="12.75" customHeight="1">
      <c r="U394" s="200" t="s">
        <v>506</v>
      </c>
    </row>
    <row r="395" spans="21:21" ht="12.75" customHeight="1">
      <c r="U395" s="200" t="s">
        <v>507</v>
      </c>
    </row>
    <row r="396" spans="21:21" ht="12.75" customHeight="1">
      <c r="U396" s="200" t="s">
        <v>508</v>
      </c>
    </row>
    <row r="397" spans="21:21" ht="12.75" customHeight="1">
      <c r="U397" s="200" t="s">
        <v>509</v>
      </c>
    </row>
    <row r="398" spans="21:21" ht="12.75" customHeight="1">
      <c r="U398" s="200" t="s">
        <v>510</v>
      </c>
    </row>
    <row r="399" spans="21:21" ht="12.75" customHeight="1">
      <c r="U399" s="200" t="s">
        <v>511</v>
      </c>
    </row>
    <row r="400" spans="21:21" ht="12.75" customHeight="1">
      <c r="U400" s="200" t="s">
        <v>512</v>
      </c>
    </row>
    <row r="401" spans="21:40" ht="12.75" customHeight="1">
      <c r="U401" s="200" t="s">
        <v>513</v>
      </c>
    </row>
    <row r="402" spans="21:40" ht="12.75" customHeight="1">
      <c r="U402" s="200" t="s">
        <v>514</v>
      </c>
    </row>
    <row r="403" spans="21:40" ht="12.75" customHeight="1">
      <c r="U403" s="200" t="s">
        <v>515</v>
      </c>
    </row>
    <row r="404" spans="21:40" ht="12.75" customHeight="1">
      <c r="U404" s="200" t="s">
        <v>516</v>
      </c>
      <c r="AN404" s="305"/>
    </row>
    <row r="405" spans="21:40" ht="12.75" customHeight="1">
      <c r="U405" s="200" t="s">
        <v>517</v>
      </c>
    </row>
    <row r="406" spans="21:40" ht="12.75" customHeight="1">
      <c r="U406" s="200" t="s">
        <v>518</v>
      </c>
    </row>
    <row r="407" spans="21:40" ht="12.75" customHeight="1">
      <c r="U407" s="200" t="s">
        <v>519</v>
      </c>
    </row>
    <row r="408" spans="21:40" ht="12.75" customHeight="1">
      <c r="U408" s="200" t="s">
        <v>520</v>
      </c>
    </row>
    <row r="409" spans="21:40" ht="12.75" customHeight="1">
      <c r="U409" s="200" t="s">
        <v>521</v>
      </c>
    </row>
    <row r="410" spans="21:40" ht="12.75" customHeight="1">
      <c r="U410" s="200" t="s">
        <v>522</v>
      </c>
    </row>
    <row r="411" spans="21:40" ht="12.75" customHeight="1">
      <c r="U411" s="200" t="s">
        <v>523</v>
      </c>
    </row>
    <row r="412" spans="21:40" ht="12.75" customHeight="1">
      <c r="U412" s="200" t="s">
        <v>524</v>
      </c>
    </row>
    <row r="413" spans="21:40" ht="12.75" customHeight="1">
      <c r="U413" s="200" t="s">
        <v>525</v>
      </c>
    </row>
    <row r="414" spans="21:40" ht="12.75" customHeight="1">
      <c r="U414" s="200" t="s">
        <v>526</v>
      </c>
    </row>
    <row r="415" spans="21:40" ht="12.75" customHeight="1">
      <c r="U415" s="200" t="s">
        <v>527</v>
      </c>
    </row>
    <row r="416" spans="21:40" ht="12.75" customHeight="1">
      <c r="U416" s="200" t="s">
        <v>528</v>
      </c>
    </row>
    <row r="417" spans="21:21" ht="12.75" customHeight="1">
      <c r="U417" s="200" t="s">
        <v>529</v>
      </c>
    </row>
    <row r="418" spans="21:21" ht="12.75" customHeight="1">
      <c r="U418" s="200" t="s">
        <v>530</v>
      </c>
    </row>
    <row r="419" spans="21:21" ht="12.75" customHeight="1">
      <c r="U419" s="200" t="s">
        <v>1574</v>
      </c>
    </row>
    <row r="420" spans="21:21" ht="12.75" customHeight="1">
      <c r="U420" s="200" t="s">
        <v>531</v>
      </c>
    </row>
    <row r="421" spans="21:21" ht="12.75" customHeight="1">
      <c r="U421" s="200" t="s">
        <v>532</v>
      </c>
    </row>
    <row r="422" spans="21:21" ht="12.75" customHeight="1">
      <c r="U422" s="200" t="s">
        <v>533</v>
      </c>
    </row>
    <row r="423" spans="21:21" ht="12.75" customHeight="1">
      <c r="U423" s="200" t="s">
        <v>534</v>
      </c>
    </row>
    <row r="424" spans="21:21" ht="12.75" customHeight="1">
      <c r="U424" s="200" t="s">
        <v>535</v>
      </c>
    </row>
    <row r="425" spans="21:21" ht="12.75" customHeight="1">
      <c r="U425" s="200" t="s">
        <v>536</v>
      </c>
    </row>
    <row r="426" spans="21:21" ht="12.75" customHeight="1">
      <c r="U426" s="200" t="s">
        <v>537</v>
      </c>
    </row>
    <row r="427" spans="21:21" ht="12.75" customHeight="1">
      <c r="U427" s="200" t="s">
        <v>538</v>
      </c>
    </row>
    <row r="428" spans="21:21" ht="12.75" customHeight="1">
      <c r="U428" s="200" t="s">
        <v>539</v>
      </c>
    </row>
    <row r="429" spans="21:21" ht="12.75" customHeight="1">
      <c r="U429" s="200" t="s">
        <v>540</v>
      </c>
    </row>
    <row r="430" spans="21:21" ht="12.75" customHeight="1">
      <c r="U430" s="200" t="s">
        <v>541</v>
      </c>
    </row>
    <row r="431" spans="21:21" ht="12.75" customHeight="1">
      <c r="U431" s="200" t="s">
        <v>542</v>
      </c>
    </row>
    <row r="432" spans="21:21" ht="12.75" customHeight="1">
      <c r="U432" s="200" t="s">
        <v>543</v>
      </c>
    </row>
    <row r="433" spans="21:21" ht="12.75" customHeight="1">
      <c r="U433" s="200" t="s">
        <v>544</v>
      </c>
    </row>
    <row r="434" spans="21:21" ht="12.75" customHeight="1">
      <c r="U434" s="200" t="s">
        <v>545</v>
      </c>
    </row>
    <row r="435" spans="21:21" ht="12.75" customHeight="1">
      <c r="U435" s="200" t="s">
        <v>546</v>
      </c>
    </row>
    <row r="436" spans="21:21" ht="12.75" customHeight="1">
      <c r="U436" s="200" t="s">
        <v>547</v>
      </c>
    </row>
    <row r="437" spans="21:21" ht="12.75" customHeight="1">
      <c r="U437" s="200" t="s">
        <v>114</v>
      </c>
    </row>
    <row r="438" spans="21:21" ht="12.75" customHeight="1">
      <c r="U438" s="200" t="s">
        <v>548</v>
      </c>
    </row>
    <row r="439" spans="21:21" ht="12.75" customHeight="1">
      <c r="U439" s="200" t="s">
        <v>549</v>
      </c>
    </row>
    <row r="440" spans="21:21" ht="12.75" customHeight="1">
      <c r="U440" s="200" t="s">
        <v>550</v>
      </c>
    </row>
    <row r="441" spans="21:21" ht="12.75" customHeight="1">
      <c r="U441" s="200" t="s">
        <v>551</v>
      </c>
    </row>
    <row r="442" spans="21:21" ht="12.75" customHeight="1">
      <c r="U442" s="200" t="s">
        <v>552</v>
      </c>
    </row>
    <row r="443" spans="21:21" ht="12.75" customHeight="1">
      <c r="U443" s="200" t="s">
        <v>553</v>
      </c>
    </row>
    <row r="444" spans="21:21" ht="12.75" customHeight="1">
      <c r="U444" s="200" t="s">
        <v>554</v>
      </c>
    </row>
    <row r="445" spans="21:21" ht="12.75" customHeight="1">
      <c r="U445" s="200" t="s">
        <v>555</v>
      </c>
    </row>
    <row r="446" spans="21:21" ht="12.75" customHeight="1">
      <c r="U446" s="200" t="s">
        <v>556</v>
      </c>
    </row>
    <row r="447" spans="21:21" ht="12.75" customHeight="1">
      <c r="U447" s="200" t="s">
        <v>557</v>
      </c>
    </row>
    <row r="448" spans="21:21" ht="12.75" customHeight="1">
      <c r="U448" s="200" t="s">
        <v>558</v>
      </c>
    </row>
    <row r="449" spans="21:40" ht="12.75" customHeight="1">
      <c r="U449" s="200" t="s">
        <v>559</v>
      </c>
    </row>
    <row r="450" spans="21:40" ht="12.75" customHeight="1">
      <c r="U450" s="200" t="s">
        <v>560</v>
      </c>
    </row>
    <row r="451" spans="21:40" ht="12.75" customHeight="1">
      <c r="U451" s="200" t="s">
        <v>561</v>
      </c>
    </row>
    <row r="452" spans="21:40" ht="12.75" customHeight="1">
      <c r="U452" s="200" t="s">
        <v>562</v>
      </c>
    </row>
    <row r="453" spans="21:40" ht="12.75" customHeight="1">
      <c r="U453" s="200" t="s">
        <v>562</v>
      </c>
    </row>
    <row r="454" spans="21:40" ht="12.75" customHeight="1">
      <c r="U454" s="200" t="s">
        <v>563</v>
      </c>
    </row>
    <row r="455" spans="21:40" ht="12.75" customHeight="1">
      <c r="U455" s="200" t="s">
        <v>564</v>
      </c>
    </row>
    <row r="456" spans="21:40" ht="12.75" customHeight="1">
      <c r="U456" s="200" t="s">
        <v>565</v>
      </c>
    </row>
    <row r="457" spans="21:40" ht="12.75" customHeight="1">
      <c r="U457" s="200" t="s">
        <v>566</v>
      </c>
    </row>
    <row r="458" spans="21:40" ht="12.75" customHeight="1">
      <c r="U458" s="200" t="s">
        <v>567</v>
      </c>
    </row>
    <row r="459" spans="21:40" ht="12.75" customHeight="1">
      <c r="U459" s="200" t="s">
        <v>568</v>
      </c>
    </row>
    <row r="460" spans="21:40" ht="12.75" customHeight="1">
      <c r="U460" s="200" t="s">
        <v>569</v>
      </c>
    </row>
    <row r="461" spans="21:40" ht="12.75" customHeight="1">
      <c r="U461" s="200" t="s">
        <v>570</v>
      </c>
    </row>
    <row r="462" spans="21:40" ht="12.75" customHeight="1">
      <c r="U462" s="200" t="s">
        <v>571</v>
      </c>
    </row>
    <row r="463" spans="21:40" ht="12.75" customHeight="1">
      <c r="U463" s="200" t="s">
        <v>572</v>
      </c>
    </row>
    <row r="464" spans="21:40" ht="12.75" customHeight="1">
      <c r="U464" s="200" t="s">
        <v>573</v>
      </c>
      <c r="AN464" s="305"/>
    </row>
    <row r="465" spans="21:21" ht="12.75" customHeight="1">
      <c r="U465" s="200" t="s">
        <v>574</v>
      </c>
    </row>
    <row r="466" spans="21:21" ht="12.75" customHeight="1">
      <c r="U466" s="200" t="s">
        <v>575</v>
      </c>
    </row>
    <row r="467" spans="21:21" ht="12.75" customHeight="1">
      <c r="U467" s="200" t="s">
        <v>576</v>
      </c>
    </row>
    <row r="468" spans="21:21" ht="12.75" customHeight="1">
      <c r="U468" s="200" t="s">
        <v>577</v>
      </c>
    </row>
    <row r="469" spans="21:21" ht="12.75" customHeight="1">
      <c r="U469" s="200" t="s">
        <v>578</v>
      </c>
    </row>
    <row r="470" spans="21:21" ht="12.75" customHeight="1">
      <c r="U470" s="200" t="s">
        <v>579</v>
      </c>
    </row>
    <row r="471" spans="21:21" ht="12.75" customHeight="1">
      <c r="U471" s="200" t="s">
        <v>1626</v>
      </c>
    </row>
    <row r="472" spans="21:21" ht="12.75" customHeight="1">
      <c r="U472" s="200" t="s">
        <v>580</v>
      </c>
    </row>
    <row r="473" spans="21:21" ht="12.75" customHeight="1">
      <c r="U473" s="200" t="s">
        <v>581</v>
      </c>
    </row>
    <row r="474" spans="21:21" ht="12.75" customHeight="1">
      <c r="U474" s="200" t="s">
        <v>581</v>
      </c>
    </row>
    <row r="475" spans="21:21" ht="12.75" customHeight="1">
      <c r="U475" s="200" t="s">
        <v>582</v>
      </c>
    </row>
    <row r="476" spans="21:21" ht="12.75" customHeight="1">
      <c r="U476" s="200" t="s">
        <v>583</v>
      </c>
    </row>
    <row r="477" spans="21:21" ht="12.75" customHeight="1">
      <c r="U477" s="200" t="s">
        <v>584</v>
      </c>
    </row>
    <row r="478" spans="21:21" ht="12.75" customHeight="1">
      <c r="U478" s="200" t="s">
        <v>585</v>
      </c>
    </row>
    <row r="479" spans="21:21" ht="12.75" customHeight="1">
      <c r="U479" s="200" t="s">
        <v>586</v>
      </c>
    </row>
    <row r="480" spans="21:21" ht="12.75" customHeight="1">
      <c r="U480" s="200" t="s">
        <v>587</v>
      </c>
    </row>
    <row r="481" spans="21:21" ht="12.75" customHeight="1">
      <c r="U481" s="200" t="s">
        <v>588</v>
      </c>
    </row>
    <row r="482" spans="21:21" ht="12.75" customHeight="1">
      <c r="U482" s="200" t="s">
        <v>589</v>
      </c>
    </row>
    <row r="483" spans="21:21" ht="12.75" customHeight="1">
      <c r="U483" s="200" t="s">
        <v>590</v>
      </c>
    </row>
    <row r="484" spans="21:21" ht="12.75" customHeight="1">
      <c r="U484" s="200" t="s">
        <v>591</v>
      </c>
    </row>
    <row r="485" spans="21:21" ht="12.75" customHeight="1">
      <c r="U485" s="200" t="s">
        <v>592</v>
      </c>
    </row>
    <row r="486" spans="21:21" ht="12.75" customHeight="1">
      <c r="U486" s="200" t="s">
        <v>592</v>
      </c>
    </row>
    <row r="487" spans="21:21" ht="12.75" customHeight="1">
      <c r="U487" s="200" t="s">
        <v>593</v>
      </c>
    </row>
    <row r="488" spans="21:21" ht="12.75" customHeight="1">
      <c r="U488" s="200" t="s">
        <v>594</v>
      </c>
    </row>
    <row r="489" spans="21:21" ht="12.75" customHeight="1">
      <c r="U489" s="200" t="s">
        <v>595</v>
      </c>
    </row>
    <row r="490" spans="21:21" ht="12.75" customHeight="1">
      <c r="U490" s="200" t="s">
        <v>596</v>
      </c>
    </row>
    <row r="491" spans="21:21" ht="12.75" customHeight="1">
      <c r="U491" s="200" t="s">
        <v>597</v>
      </c>
    </row>
    <row r="492" spans="21:21" ht="12.75" customHeight="1">
      <c r="U492" s="200" t="s">
        <v>598</v>
      </c>
    </row>
    <row r="493" spans="21:21" ht="12.75" customHeight="1">
      <c r="U493" s="200" t="s">
        <v>599</v>
      </c>
    </row>
    <row r="494" spans="21:21" ht="12.75" customHeight="1">
      <c r="U494" s="200" t="s">
        <v>600</v>
      </c>
    </row>
    <row r="495" spans="21:21" ht="12.75" customHeight="1">
      <c r="U495" s="200" t="s">
        <v>601</v>
      </c>
    </row>
    <row r="496" spans="21:21" ht="12.75" customHeight="1">
      <c r="U496" s="200" t="s">
        <v>602</v>
      </c>
    </row>
    <row r="497" spans="21:21" ht="12.75" customHeight="1">
      <c r="U497" s="200" t="s">
        <v>603</v>
      </c>
    </row>
    <row r="498" spans="21:21" ht="12.75" customHeight="1">
      <c r="U498" s="200" t="s">
        <v>604</v>
      </c>
    </row>
    <row r="499" spans="21:21" ht="12.75" customHeight="1">
      <c r="U499" s="200" t="s">
        <v>605</v>
      </c>
    </row>
    <row r="500" spans="21:21" ht="12.75" customHeight="1">
      <c r="U500" s="200" t="s">
        <v>606</v>
      </c>
    </row>
    <row r="501" spans="21:21" ht="12.75" customHeight="1">
      <c r="U501" s="200" t="s">
        <v>607</v>
      </c>
    </row>
    <row r="502" spans="21:21" ht="12.75" customHeight="1">
      <c r="U502" s="200" t="s">
        <v>608</v>
      </c>
    </row>
    <row r="503" spans="21:21" ht="12.75" customHeight="1">
      <c r="U503" s="200" t="s">
        <v>609</v>
      </c>
    </row>
    <row r="504" spans="21:21" ht="12.75" customHeight="1">
      <c r="U504" s="200" t="s">
        <v>610</v>
      </c>
    </row>
    <row r="505" spans="21:21" ht="12.75" customHeight="1">
      <c r="U505" s="200" t="s">
        <v>611</v>
      </c>
    </row>
    <row r="506" spans="21:21" ht="12.75" customHeight="1">
      <c r="U506" s="200" t="s">
        <v>612</v>
      </c>
    </row>
    <row r="507" spans="21:21" ht="12.75" customHeight="1">
      <c r="U507" s="200" t="s">
        <v>613</v>
      </c>
    </row>
    <row r="508" spans="21:21" ht="12.75" customHeight="1">
      <c r="U508" s="200" t="s">
        <v>614</v>
      </c>
    </row>
    <row r="509" spans="21:21" ht="12.75" customHeight="1">
      <c r="U509" s="200" t="s">
        <v>615</v>
      </c>
    </row>
    <row r="510" spans="21:21" ht="12.75" customHeight="1">
      <c r="U510" s="200" t="s">
        <v>616</v>
      </c>
    </row>
    <row r="511" spans="21:21" ht="12.75" customHeight="1">
      <c r="U511" s="200" t="s">
        <v>617</v>
      </c>
    </row>
    <row r="512" spans="21:21" ht="12.75" customHeight="1">
      <c r="U512" s="200" t="s">
        <v>618</v>
      </c>
    </row>
    <row r="513" spans="21:40" ht="12.75" customHeight="1">
      <c r="U513" s="200" t="s">
        <v>619</v>
      </c>
    </row>
    <row r="514" spans="21:40" ht="12.75" customHeight="1">
      <c r="U514" s="200" t="s">
        <v>620</v>
      </c>
    </row>
    <row r="515" spans="21:40" ht="12.75" customHeight="1">
      <c r="U515" s="200" t="s">
        <v>621</v>
      </c>
    </row>
    <row r="516" spans="21:40" ht="12.75" customHeight="1">
      <c r="U516" s="200" t="s">
        <v>622</v>
      </c>
    </row>
    <row r="517" spans="21:40" ht="12.75" customHeight="1">
      <c r="U517" s="200" t="s">
        <v>623</v>
      </c>
    </row>
    <row r="518" spans="21:40" ht="12.75" customHeight="1">
      <c r="U518" s="200" t="s">
        <v>624</v>
      </c>
    </row>
    <row r="519" spans="21:40" ht="12.75" customHeight="1">
      <c r="U519" s="200" t="s">
        <v>625</v>
      </c>
    </row>
    <row r="520" spans="21:40" ht="12.75" customHeight="1">
      <c r="U520" s="200" t="s">
        <v>626</v>
      </c>
    </row>
    <row r="521" spans="21:40" ht="12.75" customHeight="1">
      <c r="U521" s="200" t="s">
        <v>627</v>
      </c>
    </row>
    <row r="522" spans="21:40" ht="12.75" customHeight="1">
      <c r="U522" s="200" t="s">
        <v>628</v>
      </c>
    </row>
    <row r="523" spans="21:40" ht="12.75" customHeight="1">
      <c r="U523" s="200" t="s">
        <v>629</v>
      </c>
    </row>
    <row r="524" spans="21:40" ht="12.75" customHeight="1">
      <c r="U524" s="200" t="s">
        <v>630</v>
      </c>
      <c r="AN524" s="305"/>
    </row>
    <row r="525" spans="21:40" ht="12.75" customHeight="1">
      <c r="U525" s="200" t="s">
        <v>631</v>
      </c>
    </row>
    <row r="526" spans="21:40" ht="12.75" customHeight="1">
      <c r="U526" s="200" t="s">
        <v>631</v>
      </c>
    </row>
    <row r="527" spans="21:40" ht="12.75" customHeight="1">
      <c r="U527" s="200" t="s">
        <v>632</v>
      </c>
    </row>
    <row r="528" spans="21:40" ht="12.75" customHeight="1">
      <c r="U528" s="200" t="s">
        <v>633</v>
      </c>
    </row>
    <row r="529" spans="21:21" ht="12.75" customHeight="1">
      <c r="U529" s="200" t="s">
        <v>634</v>
      </c>
    </row>
    <row r="530" spans="21:21" ht="12.75" customHeight="1">
      <c r="U530" s="200" t="s">
        <v>635</v>
      </c>
    </row>
    <row r="531" spans="21:21" ht="12.75" customHeight="1">
      <c r="U531" s="200" t="s">
        <v>636</v>
      </c>
    </row>
    <row r="532" spans="21:21" ht="12.75" customHeight="1">
      <c r="U532" s="200" t="s">
        <v>637</v>
      </c>
    </row>
    <row r="533" spans="21:21" ht="12.75" customHeight="1">
      <c r="U533" s="200" t="s">
        <v>638</v>
      </c>
    </row>
    <row r="534" spans="21:21" ht="12.75" customHeight="1">
      <c r="U534" s="200" t="s">
        <v>639</v>
      </c>
    </row>
    <row r="535" spans="21:21" ht="12.75" customHeight="1">
      <c r="U535" s="200" t="s">
        <v>640</v>
      </c>
    </row>
    <row r="536" spans="21:21" ht="12.75" customHeight="1">
      <c r="U536" s="200" t="s">
        <v>641</v>
      </c>
    </row>
    <row r="537" spans="21:21" ht="12.75" customHeight="1">
      <c r="U537" s="200" t="s">
        <v>642</v>
      </c>
    </row>
    <row r="538" spans="21:21" ht="12.75" customHeight="1">
      <c r="U538" s="200" t="s">
        <v>643</v>
      </c>
    </row>
    <row r="539" spans="21:21" ht="12.75" customHeight="1">
      <c r="U539" s="200" t="s">
        <v>644</v>
      </c>
    </row>
    <row r="540" spans="21:21" ht="12.75" customHeight="1">
      <c r="U540" s="200" t="s">
        <v>645</v>
      </c>
    </row>
    <row r="541" spans="21:21" ht="12.75" customHeight="1">
      <c r="U541" s="200" t="s">
        <v>646</v>
      </c>
    </row>
    <row r="542" spans="21:21" ht="12.75" customHeight="1">
      <c r="U542" s="200" t="s">
        <v>647</v>
      </c>
    </row>
    <row r="543" spans="21:21" ht="12.75" customHeight="1">
      <c r="U543" s="200" t="s">
        <v>648</v>
      </c>
    </row>
    <row r="544" spans="21:21" ht="12.75" customHeight="1">
      <c r="U544" s="200" t="s">
        <v>649</v>
      </c>
    </row>
    <row r="545" spans="21:21" ht="12.75" customHeight="1">
      <c r="U545" s="200" t="s">
        <v>650</v>
      </c>
    </row>
    <row r="546" spans="21:21" ht="12.75" customHeight="1">
      <c r="U546" s="200" t="s">
        <v>651</v>
      </c>
    </row>
    <row r="547" spans="21:21" ht="12.75" customHeight="1">
      <c r="U547" s="200" t="s">
        <v>652</v>
      </c>
    </row>
    <row r="548" spans="21:21" ht="12.75" customHeight="1">
      <c r="U548" s="200" t="s">
        <v>653</v>
      </c>
    </row>
    <row r="549" spans="21:21" ht="12.75" customHeight="1">
      <c r="U549" s="200" t="s">
        <v>654</v>
      </c>
    </row>
    <row r="550" spans="21:21" ht="12.75" customHeight="1">
      <c r="U550" s="200" t="s">
        <v>124</v>
      </c>
    </row>
    <row r="551" spans="21:21" ht="12.75" customHeight="1">
      <c r="U551" s="200" t="s">
        <v>655</v>
      </c>
    </row>
    <row r="552" spans="21:21" ht="12.75" customHeight="1">
      <c r="U552" s="200" t="s">
        <v>656</v>
      </c>
    </row>
    <row r="553" spans="21:21" ht="12.75" customHeight="1">
      <c r="U553" s="200" t="s">
        <v>657</v>
      </c>
    </row>
    <row r="554" spans="21:21" ht="12.75" customHeight="1">
      <c r="U554" s="200" t="s">
        <v>658</v>
      </c>
    </row>
    <row r="555" spans="21:21" ht="12.75" customHeight="1">
      <c r="U555" s="200" t="s">
        <v>659</v>
      </c>
    </row>
    <row r="556" spans="21:21" ht="12.75" customHeight="1">
      <c r="U556" s="200" t="s">
        <v>660</v>
      </c>
    </row>
    <row r="557" spans="21:21" ht="12.75" customHeight="1">
      <c r="U557" s="200" t="s">
        <v>661</v>
      </c>
    </row>
    <row r="558" spans="21:21" ht="12.75" customHeight="1">
      <c r="U558" s="200" t="s">
        <v>662</v>
      </c>
    </row>
    <row r="559" spans="21:21" ht="12.75" customHeight="1">
      <c r="U559" s="200" t="s">
        <v>663</v>
      </c>
    </row>
    <row r="560" spans="21:21" ht="12.75" customHeight="1">
      <c r="U560" s="200" t="s">
        <v>664</v>
      </c>
    </row>
    <row r="561" spans="21:21" ht="12.75" customHeight="1">
      <c r="U561" s="200" t="s">
        <v>665</v>
      </c>
    </row>
    <row r="562" spans="21:21" ht="12.75" customHeight="1">
      <c r="U562" s="200" t="s">
        <v>666</v>
      </c>
    </row>
    <row r="563" spans="21:21" ht="12.75" customHeight="1">
      <c r="U563" s="200" t="s">
        <v>667</v>
      </c>
    </row>
    <row r="564" spans="21:21" ht="12.75" customHeight="1">
      <c r="U564" s="200" t="s">
        <v>668</v>
      </c>
    </row>
    <row r="565" spans="21:21" ht="12.75" customHeight="1">
      <c r="U565" s="200" t="s">
        <v>669</v>
      </c>
    </row>
    <row r="566" spans="21:21" ht="12.75" customHeight="1">
      <c r="U566" s="200" t="s">
        <v>670</v>
      </c>
    </row>
    <row r="567" spans="21:21" ht="12.75" customHeight="1">
      <c r="U567" s="200" t="s">
        <v>671</v>
      </c>
    </row>
    <row r="568" spans="21:21" ht="12.75" customHeight="1">
      <c r="U568" s="200" t="s">
        <v>672</v>
      </c>
    </row>
    <row r="569" spans="21:21" ht="12.75" customHeight="1">
      <c r="U569" s="200" t="s">
        <v>673</v>
      </c>
    </row>
    <row r="570" spans="21:21" ht="12.75" customHeight="1">
      <c r="U570" s="200" t="s">
        <v>674</v>
      </c>
    </row>
    <row r="571" spans="21:21" ht="12.75" customHeight="1">
      <c r="U571" s="200" t="s">
        <v>675</v>
      </c>
    </row>
    <row r="572" spans="21:21" ht="12.75" customHeight="1">
      <c r="U572" s="200" t="s">
        <v>676</v>
      </c>
    </row>
    <row r="573" spans="21:21" ht="12.75" customHeight="1">
      <c r="U573" s="200" t="s">
        <v>677</v>
      </c>
    </row>
    <row r="574" spans="21:21" ht="12.75" customHeight="1">
      <c r="U574" s="200" t="s">
        <v>678</v>
      </c>
    </row>
    <row r="575" spans="21:21" ht="12.75" customHeight="1">
      <c r="U575" s="200" t="s">
        <v>679</v>
      </c>
    </row>
    <row r="576" spans="21:21" ht="12.75" customHeight="1">
      <c r="U576" s="200" t="s">
        <v>680</v>
      </c>
    </row>
    <row r="577" spans="21:40" ht="12.75" customHeight="1">
      <c r="U577" s="200" t="s">
        <v>681</v>
      </c>
    </row>
    <row r="578" spans="21:40" ht="12.75" customHeight="1">
      <c r="U578" s="200" t="s">
        <v>682</v>
      </c>
    </row>
    <row r="579" spans="21:40" ht="12.75" customHeight="1">
      <c r="U579" s="200" t="s">
        <v>683</v>
      </c>
    </row>
    <row r="580" spans="21:40" ht="12.75" customHeight="1">
      <c r="U580" s="200" t="s">
        <v>684</v>
      </c>
    </row>
    <row r="581" spans="21:40" ht="12.75" customHeight="1">
      <c r="U581" s="200" t="s">
        <v>685</v>
      </c>
    </row>
    <row r="582" spans="21:40" ht="12.75" customHeight="1">
      <c r="U582" s="200" t="s">
        <v>686</v>
      </c>
    </row>
    <row r="583" spans="21:40" ht="12.75" customHeight="1">
      <c r="U583" s="200" t="s">
        <v>687</v>
      </c>
    </row>
    <row r="584" spans="21:40" ht="12.75" customHeight="1">
      <c r="U584" s="200" t="s">
        <v>688</v>
      </c>
      <c r="AN584" s="305"/>
    </row>
    <row r="585" spans="21:40" ht="12.75" customHeight="1">
      <c r="U585" s="200" t="s">
        <v>689</v>
      </c>
    </row>
    <row r="586" spans="21:40" ht="12.75" customHeight="1">
      <c r="U586" s="200" t="s">
        <v>690</v>
      </c>
    </row>
    <row r="587" spans="21:40" ht="12.75" customHeight="1">
      <c r="U587" s="200" t="s">
        <v>691</v>
      </c>
    </row>
    <row r="588" spans="21:40" ht="12.75" customHeight="1">
      <c r="U588" s="200" t="s">
        <v>692</v>
      </c>
    </row>
    <row r="589" spans="21:40" ht="12.75" customHeight="1">
      <c r="U589" s="200" t="s">
        <v>693</v>
      </c>
    </row>
    <row r="590" spans="21:40" ht="12.75" customHeight="1">
      <c r="U590" s="200" t="s">
        <v>694</v>
      </c>
    </row>
    <row r="591" spans="21:40" ht="12.75" customHeight="1">
      <c r="U591" s="200" t="s">
        <v>695</v>
      </c>
    </row>
    <row r="592" spans="21:40" ht="12.75" customHeight="1">
      <c r="U592" s="200" t="s">
        <v>696</v>
      </c>
    </row>
    <row r="593" spans="21:21" ht="12.75" customHeight="1">
      <c r="U593" s="200" t="s">
        <v>697</v>
      </c>
    </row>
    <row r="594" spans="21:21" ht="12.75" customHeight="1">
      <c r="U594" s="200" t="s">
        <v>698</v>
      </c>
    </row>
    <row r="595" spans="21:21" ht="12.75" customHeight="1">
      <c r="U595" s="200" t="s">
        <v>1575</v>
      </c>
    </row>
    <row r="596" spans="21:21" ht="12.75" customHeight="1">
      <c r="U596" s="200" t="s">
        <v>699</v>
      </c>
    </row>
    <row r="597" spans="21:21" ht="12.75" customHeight="1">
      <c r="U597" s="200" t="s">
        <v>1576</v>
      </c>
    </row>
    <row r="598" spans="21:21" ht="12.75" customHeight="1">
      <c r="U598" s="200" t="s">
        <v>700</v>
      </c>
    </row>
    <row r="599" spans="21:21" ht="12.75" customHeight="1">
      <c r="U599" s="200" t="s">
        <v>701</v>
      </c>
    </row>
    <row r="600" spans="21:21" ht="12.75" customHeight="1">
      <c r="U600" s="200" t="s">
        <v>702</v>
      </c>
    </row>
    <row r="601" spans="21:21" ht="12.75" customHeight="1">
      <c r="U601" s="200" t="s">
        <v>703</v>
      </c>
    </row>
    <row r="602" spans="21:21" ht="12.75" customHeight="1">
      <c r="U602" s="200" t="s">
        <v>704</v>
      </c>
    </row>
    <row r="603" spans="21:21" ht="12.75" customHeight="1">
      <c r="U603" s="200" t="s">
        <v>705</v>
      </c>
    </row>
    <row r="604" spans="21:21" ht="12.75" customHeight="1">
      <c r="U604" s="200" t="s">
        <v>706</v>
      </c>
    </row>
    <row r="605" spans="21:21" ht="12.75" customHeight="1">
      <c r="U605" s="200" t="s">
        <v>707</v>
      </c>
    </row>
    <row r="606" spans="21:21" ht="12.75" customHeight="1">
      <c r="U606" s="200" t="s">
        <v>708</v>
      </c>
    </row>
    <row r="607" spans="21:21" ht="12.75" customHeight="1">
      <c r="U607" s="200" t="s">
        <v>709</v>
      </c>
    </row>
    <row r="608" spans="21:21" ht="12.75" customHeight="1">
      <c r="U608" s="200" t="s">
        <v>710</v>
      </c>
    </row>
    <row r="609" spans="21:21" ht="12.75" customHeight="1">
      <c r="U609" s="200" t="s">
        <v>711</v>
      </c>
    </row>
    <row r="610" spans="21:21" ht="12.75" customHeight="1">
      <c r="U610" s="200" t="s">
        <v>712</v>
      </c>
    </row>
    <row r="611" spans="21:21" ht="12.75" customHeight="1">
      <c r="U611" s="200" t="s">
        <v>713</v>
      </c>
    </row>
    <row r="612" spans="21:21" ht="12.75" customHeight="1">
      <c r="U612" s="200" t="s">
        <v>714</v>
      </c>
    </row>
    <row r="613" spans="21:21" ht="12.75" customHeight="1">
      <c r="U613" s="200" t="s">
        <v>715</v>
      </c>
    </row>
    <row r="614" spans="21:21" ht="12.75" customHeight="1">
      <c r="U614" s="200" t="s">
        <v>716</v>
      </c>
    </row>
    <row r="615" spans="21:21" ht="12.75" customHeight="1">
      <c r="U615" s="200" t="s">
        <v>717</v>
      </c>
    </row>
    <row r="616" spans="21:21" ht="12.75" customHeight="1">
      <c r="U616" s="200" t="s">
        <v>718</v>
      </c>
    </row>
    <row r="617" spans="21:21" ht="12.75" customHeight="1">
      <c r="U617" s="200" t="s">
        <v>719</v>
      </c>
    </row>
    <row r="618" spans="21:21" ht="12.75" customHeight="1">
      <c r="U618" s="200" t="s">
        <v>720</v>
      </c>
    </row>
    <row r="619" spans="21:21" ht="12.75" customHeight="1">
      <c r="U619" s="200" t="s">
        <v>721</v>
      </c>
    </row>
    <row r="620" spans="21:21" ht="12.75" customHeight="1">
      <c r="U620" s="200" t="s">
        <v>1627</v>
      </c>
    </row>
    <row r="621" spans="21:21" ht="12.75" customHeight="1">
      <c r="U621" s="200" t="s">
        <v>722</v>
      </c>
    </row>
    <row r="622" spans="21:21" ht="12.75" customHeight="1">
      <c r="U622" s="200" t="s">
        <v>723</v>
      </c>
    </row>
    <row r="623" spans="21:21" ht="12.75" customHeight="1">
      <c r="U623" s="200" t="s">
        <v>724</v>
      </c>
    </row>
    <row r="624" spans="21:21" ht="12.75" customHeight="1">
      <c r="U624" s="200" t="s">
        <v>725</v>
      </c>
    </row>
    <row r="625" spans="21:21" ht="12.75" customHeight="1">
      <c r="U625" s="200" t="s">
        <v>1628</v>
      </c>
    </row>
    <row r="626" spans="21:21" ht="12.75" customHeight="1">
      <c r="U626" s="200" t="s">
        <v>726</v>
      </c>
    </row>
    <row r="627" spans="21:21" ht="12.75" customHeight="1">
      <c r="U627" s="200" t="s">
        <v>727</v>
      </c>
    </row>
    <row r="628" spans="21:21" ht="12.75" customHeight="1">
      <c r="U628" s="200" t="s">
        <v>728</v>
      </c>
    </row>
    <row r="629" spans="21:21" ht="12.75" customHeight="1">
      <c r="U629" s="200" t="s">
        <v>729</v>
      </c>
    </row>
    <row r="630" spans="21:21" ht="12.75" customHeight="1">
      <c r="U630" s="200" t="s">
        <v>730</v>
      </c>
    </row>
    <row r="631" spans="21:21" ht="12.75" customHeight="1">
      <c r="U631" s="200" t="s">
        <v>731</v>
      </c>
    </row>
    <row r="632" spans="21:21" ht="12.75" customHeight="1">
      <c r="U632" s="200" t="s">
        <v>732</v>
      </c>
    </row>
    <row r="633" spans="21:21" ht="12.75" customHeight="1">
      <c r="U633" s="200" t="s">
        <v>733</v>
      </c>
    </row>
    <row r="634" spans="21:21" ht="12.75" customHeight="1">
      <c r="U634" s="200" t="s">
        <v>734</v>
      </c>
    </row>
    <row r="635" spans="21:21" ht="12.75" customHeight="1">
      <c r="U635" s="200" t="s">
        <v>734</v>
      </c>
    </row>
    <row r="636" spans="21:21" ht="12.75" customHeight="1">
      <c r="U636" s="200" t="s">
        <v>735</v>
      </c>
    </row>
    <row r="637" spans="21:21" ht="12.75" customHeight="1">
      <c r="U637" s="200" t="s">
        <v>736</v>
      </c>
    </row>
    <row r="638" spans="21:21" ht="12.75" customHeight="1">
      <c r="U638" s="200" t="s">
        <v>737</v>
      </c>
    </row>
    <row r="639" spans="21:21" ht="12.75" customHeight="1">
      <c r="U639" s="200" t="s">
        <v>738</v>
      </c>
    </row>
    <row r="640" spans="21:21" ht="12.75" customHeight="1">
      <c r="U640" s="200" t="s">
        <v>739</v>
      </c>
    </row>
    <row r="641" spans="21:40" ht="12.75" customHeight="1">
      <c r="U641" s="200" t="s">
        <v>740</v>
      </c>
    </row>
    <row r="642" spans="21:40" ht="12.75" customHeight="1">
      <c r="U642" s="200" t="s">
        <v>741</v>
      </c>
    </row>
    <row r="643" spans="21:40" ht="12.75" customHeight="1">
      <c r="U643" s="200" t="s">
        <v>742</v>
      </c>
    </row>
    <row r="644" spans="21:40" ht="12.75" customHeight="1">
      <c r="U644" s="200" t="s">
        <v>743</v>
      </c>
      <c r="AN644" s="305"/>
    </row>
    <row r="645" spans="21:40" ht="12.75" customHeight="1">
      <c r="U645" s="200" t="s">
        <v>744</v>
      </c>
    </row>
    <row r="646" spans="21:40" ht="12.75" customHeight="1">
      <c r="U646" s="200" t="s">
        <v>745</v>
      </c>
    </row>
    <row r="647" spans="21:40" ht="12.75" customHeight="1">
      <c r="U647" s="200" t="s">
        <v>746</v>
      </c>
    </row>
    <row r="648" spans="21:40" ht="12.75" customHeight="1">
      <c r="U648" s="200" t="s">
        <v>747</v>
      </c>
    </row>
    <row r="649" spans="21:40" ht="12.75" customHeight="1">
      <c r="U649" s="200" t="s">
        <v>748</v>
      </c>
    </row>
    <row r="650" spans="21:40" ht="12.75" customHeight="1">
      <c r="U650" s="200" t="s">
        <v>749</v>
      </c>
    </row>
    <row r="651" spans="21:40" ht="12.75" customHeight="1">
      <c r="U651" s="200" t="s">
        <v>750</v>
      </c>
    </row>
    <row r="652" spans="21:40" ht="12.75" customHeight="1">
      <c r="U652" s="200" t="s">
        <v>751</v>
      </c>
    </row>
    <row r="653" spans="21:40" ht="12.75" customHeight="1">
      <c r="U653" s="200" t="s">
        <v>752</v>
      </c>
    </row>
    <row r="654" spans="21:40" ht="12.75" customHeight="1">
      <c r="U654" s="200" t="s">
        <v>753</v>
      </c>
    </row>
    <row r="655" spans="21:40" ht="12.75" customHeight="1">
      <c r="U655" s="200" t="s">
        <v>754</v>
      </c>
    </row>
    <row r="656" spans="21:40" ht="12.75" customHeight="1">
      <c r="U656" s="200" t="s">
        <v>755</v>
      </c>
    </row>
    <row r="657" spans="21:21" ht="12.75" customHeight="1">
      <c r="U657" s="200" t="s">
        <v>756</v>
      </c>
    </row>
    <row r="658" spans="21:21" ht="12.75" customHeight="1">
      <c r="U658" s="200" t="s">
        <v>757</v>
      </c>
    </row>
    <row r="659" spans="21:21" ht="12.75" customHeight="1">
      <c r="U659" s="200" t="s">
        <v>758</v>
      </c>
    </row>
    <row r="660" spans="21:21" ht="12.75" customHeight="1">
      <c r="U660" s="200" t="s">
        <v>759</v>
      </c>
    </row>
    <row r="661" spans="21:21" ht="12.75" customHeight="1">
      <c r="U661" s="200" t="s">
        <v>759</v>
      </c>
    </row>
    <row r="662" spans="21:21" ht="12.75" customHeight="1">
      <c r="U662" s="200" t="s">
        <v>760</v>
      </c>
    </row>
    <row r="663" spans="21:21" ht="12.75" customHeight="1">
      <c r="U663" s="200" t="s">
        <v>761</v>
      </c>
    </row>
    <row r="664" spans="21:21" ht="12.75" customHeight="1">
      <c r="U664" s="200" t="s">
        <v>762</v>
      </c>
    </row>
    <row r="665" spans="21:21" ht="12.75" customHeight="1">
      <c r="U665" s="200" t="s">
        <v>763</v>
      </c>
    </row>
    <row r="666" spans="21:21" ht="12.75" customHeight="1">
      <c r="U666" s="200" t="s">
        <v>764</v>
      </c>
    </row>
    <row r="667" spans="21:21" ht="12.75" customHeight="1">
      <c r="U667" s="200" t="s">
        <v>765</v>
      </c>
    </row>
    <row r="668" spans="21:21" ht="12.75" customHeight="1">
      <c r="U668" s="200" t="s">
        <v>1577</v>
      </c>
    </row>
    <row r="669" spans="21:21" ht="12.75" customHeight="1">
      <c r="U669" s="200" t="s">
        <v>766</v>
      </c>
    </row>
    <row r="670" spans="21:21" ht="12.75" customHeight="1">
      <c r="U670" s="200" t="s">
        <v>767</v>
      </c>
    </row>
    <row r="671" spans="21:21" ht="12.75" customHeight="1">
      <c r="U671" s="200" t="s">
        <v>768</v>
      </c>
    </row>
    <row r="672" spans="21:21" ht="12.75" customHeight="1">
      <c r="U672" s="200" t="s">
        <v>769</v>
      </c>
    </row>
    <row r="673" spans="21:21" ht="12.75" customHeight="1">
      <c r="U673" s="200" t="s">
        <v>770</v>
      </c>
    </row>
    <row r="674" spans="21:21" ht="12.75" customHeight="1">
      <c r="U674" s="200" t="s">
        <v>771</v>
      </c>
    </row>
    <row r="675" spans="21:21" ht="12.75" customHeight="1">
      <c r="U675" s="200" t="s">
        <v>772</v>
      </c>
    </row>
    <row r="676" spans="21:21" ht="12.75" customHeight="1">
      <c r="U676" s="200" t="s">
        <v>773</v>
      </c>
    </row>
    <row r="677" spans="21:21" ht="12.75" customHeight="1">
      <c r="U677" s="200" t="s">
        <v>774</v>
      </c>
    </row>
    <row r="678" spans="21:21" ht="12.75" customHeight="1">
      <c r="U678" s="200" t="s">
        <v>775</v>
      </c>
    </row>
    <row r="679" spans="21:21" ht="12.75" customHeight="1">
      <c r="U679" s="200" t="s">
        <v>776</v>
      </c>
    </row>
    <row r="680" spans="21:21" ht="12.75" customHeight="1">
      <c r="U680" s="200" t="s">
        <v>777</v>
      </c>
    </row>
    <row r="681" spans="21:21" ht="12.75" customHeight="1">
      <c r="U681" s="200" t="s">
        <v>777</v>
      </c>
    </row>
    <row r="682" spans="21:21" ht="12.75" customHeight="1">
      <c r="U682" s="200" t="s">
        <v>778</v>
      </c>
    </row>
    <row r="683" spans="21:21" ht="12.75" customHeight="1">
      <c r="U683" s="200" t="s">
        <v>779</v>
      </c>
    </row>
    <row r="684" spans="21:21" ht="12.75" customHeight="1">
      <c r="U684" s="200" t="s">
        <v>780</v>
      </c>
    </row>
    <row r="685" spans="21:21" ht="12.75" customHeight="1">
      <c r="U685" s="200" t="s">
        <v>781</v>
      </c>
    </row>
    <row r="686" spans="21:21" ht="12.75" customHeight="1">
      <c r="U686" s="200" t="s">
        <v>781</v>
      </c>
    </row>
    <row r="687" spans="21:21" ht="12.75" customHeight="1">
      <c r="U687" s="200" t="s">
        <v>1629</v>
      </c>
    </row>
    <row r="688" spans="21:21" ht="12.75" customHeight="1">
      <c r="U688" s="200" t="s">
        <v>782</v>
      </c>
    </row>
    <row r="689" spans="21:40" ht="12.75" customHeight="1">
      <c r="U689" s="200" t="s">
        <v>783</v>
      </c>
    </row>
    <row r="690" spans="21:40" ht="12.75" customHeight="1">
      <c r="U690" s="200" t="s">
        <v>784</v>
      </c>
    </row>
    <row r="691" spans="21:40" ht="12.75" customHeight="1">
      <c r="U691" s="200" t="s">
        <v>785</v>
      </c>
    </row>
    <row r="692" spans="21:40" ht="12.75" customHeight="1">
      <c r="U692" s="200" t="s">
        <v>786</v>
      </c>
    </row>
    <row r="693" spans="21:40" ht="12.75" customHeight="1">
      <c r="U693" s="200" t="s">
        <v>787</v>
      </c>
    </row>
    <row r="694" spans="21:40" ht="12.75" customHeight="1">
      <c r="U694" s="200" t="s">
        <v>788</v>
      </c>
    </row>
    <row r="695" spans="21:40" ht="12.75" customHeight="1">
      <c r="U695" s="200" t="s">
        <v>789</v>
      </c>
    </row>
    <row r="696" spans="21:40" ht="12.75" customHeight="1">
      <c r="U696" s="200" t="s">
        <v>790</v>
      </c>
    </row>
    <row r="697" spans="21:40" ht="12.75" customHeight="1">
      <c r="U697" s="200" t="s">
        <v>791</v>
      </c>
    </row>
    <row r="698" spans="21:40" ht="12.75" customHeight="1">
      <c r="U698" s="200" t="s">
        <v>792</v>
      </c>
    </row>
    <row r="699" spans="21:40" ht="12.75" customHeight="1">
      <c r="U699" s="200" t="s">
        <v>792</v>
      </c>
    </row>
    <row r="700" spans="21:40" ht="12.75" customHeight="1">
      <c r="U700" s="200" t="s">
        <v>793</v>
      </c>
    </row>
    <row r="701" spans="21:40" ht="12.75" customHeight="1">
      <c r="U701" s="200" t="s">
        <v>794</v>
      </c>
    </row>
    <row r="702" spans="21:40" ht="12.75" customHeight="1">
      <c r="U702" s="200" t="s">
        <v>795</v>
      </c>
    </row>
    <row r="703" spans="21:40" ht="12.75" customHeight="1">
      <c r="U703" s="200" t="s">
        <v>796</v>
      </c>
    </row>
    <row r="704" spans="21:40" ht="12.75" customHeight="1">
      <c r="U704" s="200" t="s">
        <v>797</v>
      </c>
      <c r="AN704" s="305"/>
    </row>
    <row r="705" spans="21:21" ht="12.75" customHeight="1">
      <c r="U705" s="200" t="s">
        <v>798</v>
      </c>
    </row>
    <row r="706" spans="21:21" ht="12.75" customHeight="1">
      <c r="U706" s="200" t="s">
        <v>799</v>
      </c>
    </row>
    <row r="707" spans="21:21" ht="12.75" customHeight="1">
      <c r="U707" s="200" t="s">
        <v>800</v>
      </c>
    </row>
    <row r="708" spans="21:21" ht="12.75" customHeight="1">
      <c r="U708" s="200" t="s">
        <v>801</v>
      </c>
    </row>
    <row r="709" spans="21:21" ht="12.75" customHeight="1">
      <c r="U709" s="200" t="s">
        <v>802</v>
      </c>
    </row>
    <row r="710" spans="21:21" ht="12.75" customHeight="1">
      <c r="U710" s="200" t="s">
        <v>803</v>
      </c>
    </row>
    <row r="711" spans="21:21" ht="12.75" customHeight="1">
      <c r="U711" s="200" t="s">
        <v>804</v>
      </c>
    </row>
    <row r="712" spans="21:21" ht="12.75" customHeight="1">
      <c r="U712" s="200" t="s">
        <v>805</v>
      </c>
    </row>
    <row r="713" spans="21:21" ht="12.75" customHeight="1">
      <c r="U713" s="200" t="s">
        <v>806</v>
      </c>
    </row>
    <row r="714" spans="21:21" ht="12.75" customHeight="1">
      <c r="U714" s="200" t="s">
        <v>807</v>
      </c>
    </row>
    <row r="715" spans="21:21" ht="12.75" customHeight="1">
      <c r="U715" s="200" t="s">
        <v>808</v>
      </c>
    </row>
    <row r="716" spans="21:21" ht="12.75" customHeight="1">
      <c r="U716" s="200" t="s">
        <v>809</v>
      </c>
    </row>
    <row r="717" spans="21:21" ht="12.75" customHeight="1">
      <c r="U717" s="200" t="s">
        <v>810</v>
      </c>
    </row>
    <row r="718" spans="21:21" ht="12.75" customHeight="1">
      <c r="U718" s="200" t="s">
        <v>811</v>
      </c>
    </row>
    <row r="719" spans="21:21" ht="12.75" customHeight="1">
      <c r="U719" s="200" t="s">
        <v>812</v>
      </c>
    </row>
    <row r="720" spans="21:21" ht="12.75" customHeight="1">
      <c r="U720" s="200" t="s">
        <v>813</v>
      </c>
    </row>
    <row r="721" spans="21:21" ht="12.75" customHeight="1">
      <c r="U721" s="200" t="s">
        <v>814</v>
      </c>
    </row>
    <row r="722" spans="21:21" ht="12.75" customHeight="1">
      <c r="U722" s="200" t="s">
        <v>1630</v>
      </c>
    </row>
    <row r="723" spans="21:21" ht="12.75" customHeight="1">
      <c r="U723" s="200" t="s">
        <v>815</v>
      </c>
    </row>
    <row r="724" spans="21:21" ht="12.75" customHeight="1">
      <c r="U724" s="200" t="s">
        <v>816</v>
      </c>
    </row>
    <row r="725" spans="21:21" ht="12.75" customHeight="1">
      <c r="U725" s="200" t="s">
        <v>817</v>
      </c>
    </row>
    <row r="726" spans="21:21" ht="12.75" customHeight="1">
      <c r="U726" s="200" t="s">
        <v>818</v>
      </c>
    </row>
    <row r="727" spans="21:21" ht="12.75" customHeight="1">
      <c r="U727" s="200" t="s">
        <v>819</v>
      </c>
    </row>
    <row r="728" spans="21:21" ht="12.75" customHeight="1">
      <c r="U728" s="200" t="s">
        <v>820</v>
      </c>
    </row>
    <row r="729" spans="21:21" ht="12.75" customHeight="1">
      <c r="U729" s="200" t="s">
        <v>821</v>
      </c>
    </row>
    <row r="730" spans="21:21" ht="12.75" customHeight="1">
      <c r="U730" s="200" t="s">
        <v>822</v>
      </c>
    </row>
    <row r="731" spans="21:21" ht="12.75" customHeight="1">
      <c r="U731" s="200" t="s">
        <v>823</v>
      </c>
    </row>
    <row r="732" spans="21:21" ht="12.75" customHeight="1">
      <c r="U732" s="200" t="s">
        <v>1578</v>
      </c>
    </row>
    <row r="733" spans="21:21" ht="12.75" customHeight="1">
      <c r="U733" s="200" t="s">
        <v>824</v>
      </c>
    </row>
    <row r="734" spans="21:21" ht="12.75" customHeight="1">
      <c r="U734" s="200" t="s">
        <v>825</v>
      </c>
    </row>
    <row r="735" spans="21:21" ht="12.75" customHeight="1">
      <c r="U735" s="200" t="s">
        <v>826</v>
      </c>
    </row>
    <row r="736" spans="21:21" ht="12.75" customHeight="1">
      <c r="U736" s="200" t="s">
        <v>827</v>
      </c>
    </row>
    <row r="737" spans="21:21" ht="12.75" customHeight="1">
      <c r="U737" s="200" t="s">
        <v>828</v>
      </c>
    </row>
    <row r="738" spans="21:21" ht="12.75" customHeight="1">
      <c r="U738" s="200" t="s">
        <v>829</v>
      </c>
    </row>
    <row r="739" spans="21:21" ht="12.75" customHeight="1">
      <c r="U739" s="200" t="s">
        <v>830</v>
      </c>
    </row>
    <row r="740" spans="21:21" ht="12.75" customHeight="1">
      <c r="U740" s="200" t="s">
        <v>831</v>
      </c>
    </row>
    <row r="741" spans="21:21" ht="12.75" customHeight="1">
      <c r="U741" s="200" t="s">
        <v>832</v>
      </c>
    </row>
    <row r="742" spans="21:21" ht="12.75" customHeight="1">
      <c r="U742" s="200" t="s">
        <v>833</v>
      </c>
    </row>
    <row r="743" spans="21:21" ht="12.75" customHeight="1">
      <c r="U743" s="200" t="s">
        <v>834</v>
      </c>
    </row>
    <row r="744" spans="21:21" ht="12.75" customHeight="1">
      <c r="U744" s="200" t="s">
        <v>835</v>
      </c>
    </row>
    <row r="745" spans="21:21" ht="12.75" customHeight="1">
      <c r="U745" s="200" t="s">
        <v>836</v>
      </c>
    </row>
    <row r="746" spans="21:21" ht="12.75" customHeight="1">
      <c r="U746" s="200" t="s">
        <v>837</v>
      </c>
    </row>
    <row r="747" spans="21:21" ht="12.75" customHeight="1">
      <c r="U747" s="200" t="s">
        <v>1579</v>
      </c>
    </row>
    <row r="748" spans="21:21" ht="12.75" customHeight="1">
      <c r="U748" s="200" t="s">
        <v>838</v>
      </c>
    </row>
    <row r="749" spans="21:21" ht="12.75" customHeight="1">
      <c r="U749" s="200" t="s">
        <v>839</v>
      </c>
    </row>
    <row r="750" spans="21:21" ht="12.75" customHeight="1">
      <c r="U750" s="200" t="s">
        <v>840</v>
      </c>
    </row>
    <row r="751" spans="21:21" ht="12.75" customHeight="1">
      <c r="U751" s="200" t="s">
        <v>841</v>
      </c>
    </row>
    <row r="752" spans="21:21" ht="12.75" customHeight="1">
      <c r="U752" s="200" t="s">
        <v>841</v>
      </c>
    </row>
    <row r="753" spans="21:40" ht="12.75" customHeight="1">
      <c r="U753" s="200" t="s">
        <v>842</v>
      </c>
    </row>
    <row r="754" spans="21:40" ht="12.75" customHeight="1">
      <c r="U754" s="200" t="s">
        <v>843</v>
      </c>
    </row>
    <row r="755" spans="21:40" ht="12.75" customHeight="1">
      <c r="U755" s="200" t="s">
        <v>844</v>
      </c>
    </row>
    <row r="756" spans="21:40" ht="12.75" customHeight="1">
      <c r="U756" s="200" t="s">
        <v>844</v>
      </c>
    </row>
    <row r="757" spans="21:40" ht="12.75" customHeight="1">
      <c r="U757" s="200" t="s">
        <v>845</v>
      </c>
    </row>
    <row r="758" spans="21:40" ht="12.75" customHeight="1">
      <c r="U758" s="200" t="s">
        <v>846</v>
      </c>
    </row>
    <row r="759" spans="21:40" ht="12.75" customHeight="1">
      <c r="U759" s="200" t="s">
        <v>847</v>
      </c>
    </row>
    <row r="760" spans="21:40" ht="12.75" customHeight="1">
      <c r="U760" s="200" t="s">
        <v>848</v>
      </c>
    </row>
    <row r="761" spans="21:40" ht="12.75" customHeight="1">
      <c r="U761" s="200" t="s">
        <v>849</v>
      </c>
    </row>
    <row r="762" spans="21:40" ht="12.75" customHeight="1">
      <c r="U762" s="200" t="s">
        <v>850</v>
      </c>
    </row>
    <row r="763" spans="21:40" ht="12.75" customHeight="1">
      <c r="U763" s="200" t="s">
        <v>851</v>
      </c>
    </row>
    <row r="764" spans="21:40" ht="12.75" customHeight="1">
      <c r="U764" s="200" t="s">
        <v>852</v>
      </c>
      <c r="AN764" s="305"/>
    </row>
    <row r="765" spans="21:40" ht="12.75" customHeight="1">
      <c r="U765" s="200" t="s">
        <v>853</v>
      </c>
    </row>
    <row r="766" spans="21:40" ht="12.75" customHeight="1">
      <c r="U766" s="200" t="s">
        <v>854</v>
      </c>
    </row>
    <row r="767" spans="21:40" ht="12.75" customHeight="1">
      <c r="U767" s="200" t="s">
        <v>855</v>
      </c>
    </row>
    <row r="768" spans="21:40" ht="12.75" customHeight="1">
      <c r="U768" s="200" t="s">
        <v>1580</v>
      </c>
    </row>
    <row r="769" spans="21:21" ht="12.75" customHeight="1">
      <c r="U769" s="200" t="s">
        <v>1580</v>
      </c>
    </row>
    <row r="770" spans="21:21" ht="12.75" customHeight="1">
      <c r="U770" s="200" t="s">
        <v>856</v>
      </c>
    </row>
    <row r="771" spans="21:21" ht="12.75" customHeight="1">
      <c r="U771" s="200" t="s">
        <v>857</v>
      </c>
    </row>
    <row r="772" spans="21:21" ht="12.75" customHeight="1">
      <c r="U772" s="200" t="s">
        <v>858</v>
      </c>
    </row>
    <row r="773" spans="21:21" ht="12.75" customHeight="1">
      <c r="U773" s="200" t="s">
        <v>859</v>
      </c>
    </row>
    <row r="774" spans="21:21" ht="12.75" customHeight="1">
      <c r="U774" s="200" t="s">
        <v>860</v>
      </c>
    </row>
    <row r="775" spans="21:21" ht="12.75" customHeight="1">
      <c r="U775" s="200" t="s">
        <v>861</v>
      </c>
    </row>
    <row r="776" spans="21:21" ht="12.75" customHeight="1">
      <c r="U776" s="200" t="s">
        <v>862</v>
      </c>
    </row>
    <row r="777" spans="21:21" ht="12.75" customHeight="1">
      <c r="U777" s="200" t="s">
        <v>863</v>
      </c>
    </row>
    <row r="778" spans="21:21" ht="12.75" customHeight="1">
      <c r="U778" s="200" t="s">
        <v>864</v>
      </c>
    </row>
    <row r="779" spans="21:21" ht="12.75" customHeight="1">
      <c r="U779" s="200" t="s">
        <v>865</v>
      </c>
    </row>
    <row r="780" spans="21:21" ht="12.75" customHeight="1">
      <c r="U780" s="200" t="s">
        <v>866</v>
      </c>
    </row>
    <row r="781" spans="21:21" ht="12.75" customHeight="1">
      <c r="U781" s="200" t="s">
        <v>867</v>
      </c>
    </row>
    <row r="782" spans="21:21" ht="12.75" customHeight="1">
      <c r="U782" s="200" t="s">
        <v>867</v>
      </c>
    </row>
    <row r="783" spans="21:21" ht="12.75" customHeight="1">
      <c r="U783" s="200" t="s">
        <v>868</v>
      </c>
    </row>
    <row r="784" spans="21:21" ht="12.75" customHeight="1">
      <c r="U784" s="200" t="s">
        <v>869</v>
      </c>
    </row>
    <row r="785" spans="21:21" ht="12.75" customHeight="1">
      <c r="U785" s="200" t="s">
        <v>870</v>
      </c>
    </row>
    <row r="786" spans="21:21" ht="12.75" customHeight="1">
      <c r="U786" s="200" t="s">
        <v>871</v>
      </c>
    </row>
    <row r="787" spans="21:21" ht="12.75" customHeight="1">
      <c r="U787" s="200" t="s">
        <v>872</v>
      </c>
    </row>
    <row r="788" spans="21:21" ht="12.75" customHeight="1">
      <c r="U788" s="200" t="s">
        <v>873</v>
      </c>
    </row>
    <row r="789" spans="21:21" ht="12.75" customHeight="1">
      <c r="U789" s="200" t="s">
        <v>874</v>
      </c>
    </row>
    <row r="790" spans="21:21" ht="12.75" customHeight="1">
      <c r="U790" s="200" t="s">
        <v>875</v>
      </c>
    </row>
    <row r="791" spans="21:21" ht="12.75" customHeight="1">
      <c r="U791" s="200" t="s">
        <v>876</v>
      </c>
    </row>
    <row r="792" spans="21:21" ht="12.75" customHeight="1">
      <c r="U792" s="200" t="s">
        <v>877</v>
      </c>
    </row>
    <row r="793" spans="21:21" ht="12.75" customHeight="1">
      <c r="U793" s="200" t="s">
        <v>878</v>
      </c>
    </row>
    <row r="794" spans="21:21" ht="12.75" customHeight="1">
      <c r="U794" s="200" t="s">
        <v>879</v>
      </c>
    </row>
    <row r="795" spans="21:21" ht="12.75" customHeight="1">
      <c r="U795" s="200" t="s">
        <v>880</v>
      </c>
    </row>
    <row r="796" spans="21:21" ht="12.75" customHeight="1">
      <c r="U796" s="200" t="s">
        <v>881</v>
      </c>
    </row>
    <row r="797" spans="21:21" ht="12.75" customHeight="1">
      <c r="U797" s="200" t="s">
        <v>882</v>
      </c>
    </row>
    <row r="798" spans="21:21" ht="12.75" customHeight="1">
      <c r="U798" s="200" t="s">
        <v>883</v>
      </c>
    </row>
    <row r="799" spans="21:21" ht="12.75" customHeight="1">
      <c r="U799" s="430" t="s">
        <v>884</v>
      </c>
    </row>
    <row r="800" spans="21:21" ht="12.75" customHeight="1">
      <c r="U800" s="430" t="s">
        <v>884</v>
      </c>
    </row>
    <row r="801" spans="21:21" ht="12.75" customHeight="1">
      <c r="U801" s="200" t="s">
        <v>885</v>
      </c>
    </row>
    <row r="802" spans="21:21" ht="12.75" customHeight="1">
      <c r="U802" s="430" t="s">
        <v>886</v>
      </c>
    </row>
    <row r="803" spans="21:21" ht="12.75" customHeight="1">
      <c r="U803" s="430" t="s">
        <v>886</v>
      </c>
    </row>
    <row r="804" spans="21:21" ht="12.75" customHeight="1">
      <c r="U804" s="200" t="s">
        <v>887</v>
      </c>
    </row>
    <row r="805" spans="21:21" ht="12.75" customHeight="1">
      <c r="U805" s="200" t="s">
        <v>888</v>
      </c>
    </row>
    <row r="806" spans="21:21" ht="12.75" customHeight="1">
      <c r="U806" s="200" t="s">
        <v>889</v>
      </c>
    </row>
    <row r="807" spans="21:21" ht="12.75" customHeight="1">
      <c r="U807" s="200" t="s">
        <v>890</v>
      </c>
    </row>
    <row r="808" spans="21:21" ht="12.75" customHeight="1">
      <c r="U808" s="200" t="s">
        <v>891</v>
      </c>
    </row>
    <row r="809" spans="21:21" ht="12.75" customHeight="1">
      <c r="U809" s="200" t="s">
        <v>892</v>
      </c>
    </row>
    <row r="810" spans="21:21" ht="12.75" customHeight="1">
      <c r="U810" s="200" t="s">
        <v>893</v>
      </c>
    </row>
    <row r="811" spans="21:21" ht="12.75" customHeight="1">
      <c r="U811" s="430" t="s">
        <v>894</v>
      </c>
    </row>
    <row r="812" spans="21:21" ht="12.75" customHeight="1">
      <c r="U812" s="430" t="s">
        <v>894</v>
      </c>
    </row>
    <row r="813" spans="21:21" ht="12.75" customHeight="1">
      <c r="U813" s="200" t="s">
        <v>895</v>
      </c>
    </row>
    <row r="814" spans="21:21" ht="12.75" customHeight="1">
      <c r="U814" s="200" t="s">
        <v>896</v>
      </c>
    </row>
    <row r="815" spans="21:21" ht="12.75" customHeight="1">
      <c r="U815" s="200" t="s">
        <v>897</v>
      </c>
    </row>
    <row r="816" spans="21:21" ht="12.75" customHeight="1">
      <c r="U816" s="200" t="s">
        <v>1631</v>
      </c>
    </row>
    <row r="817" spans="21:40" ht="12.75" customHeight="1">
      <c r="U817" s="200" t="s">
        <v>898</v>
      </c>
    </row>
    <row r="818" spans="21:40" ht="12.75" customHeight="1">
      <c r="U818" s="200" t="s">
        <v>899</v>
      </c>
    </row>
    <row r="819" spans="21:40" ht="12.75" customHeight="1">
      <c r="U819" s="200" t="s">
        <v>900</v>
      </c>
    </row>
    <row r="820" spans="21:40" ht="12.75" customHeight="1">
      <c r="U820" s="200" t="s">
        <v>901</v>
      </c>
    </row>
    <row r="821" spans="21:40" ht="12.75" customHeight="1">
      <c r="U821" s="200" t="s">
        <v>902</v>
      </c>
    </row>
    <row r="822" spans="21:40" ht="12.75" customHeight="1">
      <c r="U822" s="200" t="s">
        <v>903</v>
      </c>
    </row>
    <row r="823" spans="21:40" ht="12.75" customHeight="1">
      <c r="U823" s="200" t="s">
        <v>904</v>
      </c>
    </row>
    <row r="824" spans="21:40" ht="12.75" customHeight="1">
      <c r="U824" s="200" t="s">
        <v>905</v>
      </c>
      <c r="AN824" s="305"/>
    </row>
    <row r="825" spans="21:40" ht="12.75" customHeight="1">
      <c r="U825" s="200" t="s">
        <v>906</v>
      </c>
    </row>
    <row r="826" spans="21:40" ht="12.75" customHeight="1">
      <c r="U826" s="200" t="s">
        <v>1632</v>
      </c>
    </row>
    <row r="827" spans="21:40" ht="12.75" customHeight="1">
      <c r="U827" s="200" t="s">
        <v>907</v>
      </c>
    </row>
    <row r="828" spans="21:40" ht="12.75" customHeight="1">
      <c r="U828" s="200" t="s">
        <v>908</v>
      </c>
    </row>
    <row r="829" spans="21:40" ht="12.75" customHeight="1">
      <c r="U829" s="200" t="s">
        <v>909</v>
      </c>
    </row>
    <row r="830" spans="21:40" ht="12.75" customHeight="1">
      <c r="U830" s="200" t="s">
        <v>910</v>
      </c>
    </row>
    <row r="831" spans="21:40" ht="12.75" customHeight="1">
      <c r="U831" s="200" t="s">
        <v>911</v>
      </c>
    </row>
    <row r="832" spans="21:40" ht="12.75" customHeight="1">
      <c r="U832" s="200" t="s">
        <v>912</v>
      </c>
    </row>
    <row r="833" spans="21:21" ht="12.75" customHeight="1">
      <c r="U833" s="200" t="s">
        <v>913</v>
      </c>
    </row>
    <row r="834" spans="21:21" ht="12.75" customHeight="1">
      <c r="U834" s="200" t="s">
        <v>914</v>
      </c>
    </row>
    <row r="835" spans="21:21" ht="12.75" customHeight="1">
      <c r="U835" s="200" t="s">
        <v>915</v>
      </c>
    </row>
    <row r="836" spans="21:21" ht="12.75" customHeight="1">
      <c r="U836" s="200" t="s">
        <v>1581</v>
      </c>
    </row>
    <row r="837" spans="21:21" ht="12.75" customHeight="1">
      <c r="U837" s="200" t="s">
        <v>916</v>
      </c>
    </row>
    <row r="838" spans="21:21" ht="12.75" customHeight="1">
      <c r="U838" s="200" t="s">
        <v>917</v>
      </c>
    </row>
    <row r="839" spans="21:21" ht="12.75" customHeight="1">
      <c r="U839" s="200" t="s">
        <v>918</v>
      </c>
    </row>
    <row r="840" spans="21:21" ht="12.75" customHeight="1">
      <c r="U840" s="200" t="s">
        <v>919</v>
      </c>
    </row>
    <row r="841" spans="21:21" ht="12.75" customHeight="1">
      <c r="U841" s="200" t="s">
        <v>1633</v>
      </c>
    </row>
    <row r="842" spans="21:21" ht="12.75" customHeight="1">
      <c r="U842" s="200" t="s">
        <v>920</v>
      </c>
    </row>
    <row r="843" spans="21:21" ht="12.75" customHeight="1">
      <c r="U843" s="200" t="s">
        <v>921</v>
      </c>
    </row>
    <row r="844" spans="21:21" ht="12.75" customHeight="1">
      <c r="U844" s="200" t="s">
        <v>922</v>
      </c>
    </row>
    <row r="845" spans="21:21" ht="12.75" customHeight="1">
      <c r="U845" s="200" t="s">
        <v>923</v>
      </c>
    </row>
    <row r="846" spans="21:21" ht="12.75" customHeight="1">
      <c r="U846" s="200" t="s">
        <v>1634</v>
      </c>
    </row>
    <row r="847" spans="21:21" ht="12.75" customHeight="1">
      <c r="U847" s="200" t="s">
        <v>924</v>
      </c>
    </row>
    <row r="848" spans="21:21" ht="12.75" customHeight="1">
      <c r="U848" s="200" t="s">
        <v>1635</v>
      </c>
    </row>
    <row r="849" spans="21:21" ht="12.75" customHeight="1">
      <c r="U849" s="200" t="s">
        <v>925</v>
      </c>
    </row>
    <row r="850" spans="21:21" ht="12.75" customHeight="1">
      <c r="U850" s="200" t="s">
        <v>926</v>
      </c>
    </row>
    <row r="851" spans="21:21" ht="12.75" customHeight="1">
      <c r="U851" s="200" t="s">
        <v>927</v>
      </c>
    </row>
    <row r="852" spans="21:21" ht="12.75" customHeight="1">
      <c r="U852" s="200" t="s">
        <v>928</v>
      </c>
    </row>
    <row r="853" spans="21:21" ht="12.75" customHeight="1">
      <c r="U853" s="200" t="s">
        <v>929</v>
      </c>
    </row>
    <row r="854" spans="21:21" ht="12.75" customHeight="1">
      <c r="U854" s="200" t="s">
        <v>930</v>
      </c>
    </row>
    <row r="855" spans="21:21" ht="12.75" customHeight="1">
      <c r="U855" s="200" t="s">
        <v>931</v>
      </c>
    </row>
    <row r="856" spans="21:21" ht="12.75" customHeight="1">
      <c r="U856" s="200" t="s">
        <v>932</v>
      </c>
    </row>
    <row r="857" spans="21:21" ht="12.75" customHeight="1">
      <c r="U857" s="200" t="s">
        <v>933</v>
      </c>
    </row>
    <row r="858" spans="21:21" ht="12.75" customHeight="1">
      <c r="U858" s="200" t="s">
        <v>934</v>
      </c>
    </row>
    <row r="859" spans="21:21" ht="12.75" customHeight="1">
      <c r="U859" s="200" t="s">
        <v>935</v>
      </c>
    </row>
    <row r="860" spans="21:21" ht="12.75" customHeight="1">
      <c r="U860" s="200" t="s">
        <v>936</v>
      </c>
    </row>
    <row r="861" spans="21:21" ht="12.75" customHeight="1">
      <c r="U861" s="200" t="s">
        <v>937</v>
      </c>
    </row>
    <row r="862" spans="21:21" ht="12.75" customHeight="1">
      <c r="U862" s="200" t="s">
        <v>938</v>
      </c>
    </row>
    <row r="863" spans="21:21" ht="12.75" customHeight="1">
      <c r="U863" s="200" t="s">
        <v>939</v>
      </c>
    </row>
    <row r="864" spans="21:21" ht="12.75" customHeight="1">
      <c r="U864" s="200" t="s">
        <v>940</v>
      </c>
    </row>
    <row r="865" spans="21:21" ht="12.75" customHeight="1">
      <c r="U865" s="200" t="s">
        <v>941</v>
      </c>
    </row>
    <row r="866" spans="21:21" ht="12.75" customHeight="1">
      <c r="U866" s="200" t="s">
        <v>942</v>
      </c>
    </row>
    <row r="867" spans="21:21" ht="12.75" customHeight="1">
      <c r="U867" s="200" t="s">
        <v>943</v>
      </c>
    </row>
    <row r="868" spans="21:21" ht="12.75" customHeight="1">
      <c r="U868" s="200" t="s">
        <v>944</v>
      </c>
    </row>
    <row r="869" spans="21:21" ht="12.75" customHeight="1">
      <c r="U869" s="200" t="s">
        <v>945</v>
      </c>
    </row>
    <row r="870" spans="21:21" ht="12.75" customHeight="1">
      <c r="U870" s="200" t="s">
        <v>946</v>
      </c>
    </row>
    <row r="871" spans="21:21" ht="12.75" customHeight="1">
      <c r="U871" s="200" t="s">
        <v>947</v>
      </c>
    </row>
    <row r="872" spans="21:21" ht="12.75" customHeight="1">
      <c r="U872" s="200" t="s">
        <v>948</v>
      </c>
    </row>
    <row r="873" spans="21:21" ht="12.75" customHeight="1">
      <c r="U873" s="200" t="s">
        <v>949</v>
      </c>
    </row>
    <row r="874" spans="21:21" ht="12.75" customHeight="1">
      <c r="U874" s="200" t="s">
        <v>950</v>
      </c>
    </row>
    <row r="875" spans="21:21" ht="12.75" customHeight="1">
      <c r="U875" s="200" t="s">
        <v>951</v>
      </c>
    </row>
    <row r="876" spans="21:21" ht="12.75" customHeight="1">
      <c r="U876" s="200" t="s">
        <v>952</v>
      </c>
    </row>
    <row r="877" spans="21:21" ht="12.75" customHeight="1">
      <c r="U877" s="200" t="s">
        <v>953</v>
      </c>
    </row>
    <row r="878" spans="21:21" ht="12.75" customHeight="1">
      <c r="U878" s="200" t="s">
        <v>954</v>
      </c>
    </row>
    <row r="879" spans="21:21" ht="12.75" customHeight="1">
      <c r="U879" s="200" t="s">
        <v>955</v>
      </c>
    </row>
    <row r="880" spans="21:21" ht="12.75" customHeight="1">
      <c r="U880" s="200" t="s">
        <v>956</v>
      </c>
    </row>
    <row r="881" spans="21:40" ht="12.75" customHeight="1">
      <c r="U881" s="200" t="s">
        <v>957</v>
      </c>
    </row>
    <row r="882" spans="21:40" ht="12.75" customHeight="1">
      <c r="U882" s="200" t="s">
        <v>958</v>
      </c>
    </row>
    <row r="883" spans="21:40" ht="12.75" customHeight="1">
      <c r="U883" s="200" t="s">
        <v>959</v>
      </c>
    </row>
    <row r="884" spans="21:40" ht="12.75" customHeight="1">
      <c r="U884" s="200" t="s">
        <v>960</v>
      </c>
      <c r="AN884" s="305"/>
    </row>
    <row r="885" spans="21:40" ht="12.75" customHeight="1">
      <c r="U885" s="200" t="s">
        <v>961</v>
      </c>
    </row>
    <row r="886" spans="21:40" ht="12.75" customHeight="1">
      <c r="U886" s="200" t="s">
        <v>962</v>
      </c>
    </row>
    <row r="887" spans="21:40" ht="12.75" customHeight="1">
      <c r="U887" s="200" t="s">
        <v>963</v>
      </c>
    </row>
    <row r="888" spans="21:40" ht="12.75" customHeight="1">
      <c r="U888" s="200" t="s">
        <v>964</v>
      </c>
    </row>
    <row r="889" spans="21:40" ht="12.75" customHeight="1">
      <c r="U889" s="200" t="s">
        <v>965</v>
      </c>
    </row>
    <row r="890" spans="21:40" ht="12.75" customHeight="1">
      <c r="U890" s="430" t="s">
        <v>966</v>
      </c>
    </row>
    <row r="891" spans="21:40" ht="12.75" customHeight="1">
      <c r="U891" s="430" t="s">
        <v>966</v>
      </c>
    </row>
    <row r="892" spans="21:40" ht="12.75" customHeight="1">
      <c r="U892" s="200" t="s">
        <v>967</v>
      </c>
    </row>
    <row r="893" spans="21:40" ht="12.75" customHeight="1">
      <c r="U893" s="200" t="s">
        <v>968</v>
      </c>
    </row>
    <row r="894" spans="21:40" ht="12.75" customHeight="1">
      <c r="U894" s="200" t="s">
        <v>969</v>
      </c>
    </row>
    <row r="895" spans="21:40" ht="12.75" customHeight="1">
      <c r="U895" s="200" t="s">
        <v>970</v>
      </c>
    </row>
    <row r="896" spans="21:40" ht="12.75" customHeight="1">
      <c r="U896" s="200" t="s">
        <v>971</v>
      </c>
    </row>
    <row r="897" spans="21:21" ht="12.75" customHeight="1">
      <c r="U897" s="200" t="s">
        <v>972</v>
      </c>
    </row>
    <row r="898" spans="21:21" ht="12.75" customHeight="1">
      <c r="U898" s="200" t="s">
        <v>973</v>
      </c>
    </row>
    <row r="899" spans="21:21" ht="12.75" customHeight="1">
      <c r="U899" s="200" t="s">
        <v>974</v>
      </c>
    </row>
    <row r="900" spans="21:21" ht="12.75" customHeight="1">
      <c r="U900" s="200" t="s">
        <v>975</v>
      </c>
    </row>
    <row r="901" spans="21:21" ht="12.75" customHeight="1">
      <c r="U901" s="200" t="s">
        <v>976</v>
      </c>
    </row>
    <row r="902" spans="21:21" ht="12.75" customHeight="1">
      <c r="U902" s="200" t="s">
        <v>977</v>
      </c>
    </row>
    <row r="903" spans="21:21" ht="12.75" customHeight="1">
      <c r="U903" s="200" t="s">
        <v>1636</v>
      </c>
    </row>
    <row r="904" spans="21:21" ht="12.75" customHeight="1">
      <c r="U904" s="200" t="s">
        <v>978</v>
      </c>
    </row>
    <row r="905" spans="21:21" ht="12.75" customHeight="1">
      <c r="U905" s="200" t="s">
        <v>979</v>
      </c>
    </row>
    <row r="906" spans="21:21" ht="12.75" customHeight="1">
      <c r="U906" s="200" t="s">
        <v>980</v>
      </c>
    </row>
    <row r="907" spans="21:21" ht="12.75" customHeight="1">
      <c r="U907" s="200" t="s">
        <v>981</v>
      </c>
    </row>
    <row r="908" spans="21:21" ht="12.75" customHeight="1">
      <c r="U908" s="200" t="s">
        <v>982</v>
      </c>
    </row>
    <row r="909" spans="21:21" ht="12.75" customHeight="1">
      <c r="U909" s="200" t="s">
        <v>983</v>
      </c>
    </row>
    <row r="910" spans="21:21" ht="12.75" customHeight="1">
      <c r="U910" s="200" t="s">
        <v>984</v>
      </c>
    </row>
    <row r="911" spans="21:21" ht="12.75" customHeight="1">
      <c r="U911" s="200" t="s">
        <v>985</v>
      </c>
    </row>
    <row r="912" spans="21:21" ht="12.75" customHeight="1">
      <c r="U912" s="200" t="s">
        <v>986</v>
      </c>
    </row>
    <row r="913" spans="21:21" ht="12.75" customHeight="1">
      <c r="U913" s="200" t="s">
        <v>987</v>
      </c>
    </row>
    <row r="914" spans="21:21" ht="12.75" customHeight="1">
      <c r="U914" s="200" t="s">
        <v>988</v>
      </c>
    </row>
    <row r="915" spans="21:21" ht="12.75" customHeight="1">
      <c r="U915" s="200" t="s">
        <v>989</v>
      </c>
    </row>
    <row r="916" spans="21:21" ht="12.75" customHeight="1">
      <c r="U916" s="200" t="s">
        <v>990</v>
      </c>
    </row>
    <row r="917" spans="21:21" ht="12.75" customHeight="1">
      <c r="U917" s="200" t="s">
        <v>991</v>
      </c>
    </row>
    <row r="918" spans="21:21" ht="12.75" customHeight="1">
      <c r="U918" s="200" t="s">
        <v>992</v>
      </c>
    </row>
    <row r="919" spans="21:21" ht="12.75" customHeight="1">
      <c r="U919" s="200" t="s">
        <v>993</v>
      </c>
    </row>
    <row r="920" spans="21:21" ht="12.75" customHeight="1">
      <c r="U920" s="200" t="s">
        <v>994</v>
      </c>
    </row>
    <row r="921" spans="21:21" ht="12.75" customHeight="1">
      <c r="U921" s="200" t="s">
        <v>995</v>
      </c>
    </row>
    <row r="922" spans="21:21" ht="12.75" customHeight="1">
      <c r="U922" s="200" t="s">
        <v>996</v>
      </c>
    </row>
    <row r="923" spans="21:21" ht="12.75" customHeight="1">
      <c r="U923" s="200" t="s">
        <v>997</v>
      </c>
    </row>
    <row r="924" spans="21:21" ht="12.75" customHeight="1">
      <c r="U924" s="200" t="s">
        <v>997</v>
      </c>
    </row>
    <row r="925" spans="21:21" ht="12.75" customHeight="1">
      <c r="U925" s="200" t="s">
        <v>998</v>
      </c>
    </row>
    <row r="926" spans="21:21" ht="12.75" customHeight="1">
      <c r="U926" s="200" t="s">
        <v>1637</v>
      </c>
    </row>
    <row r="927" spans="21:21" ht="12.75" customHeight="1">
      <c r="U927" s="200" t="s">
        <v>999</v>
      </c>
    </row>
    <row r="928" spans="21:21" ht="12.75" customHeight="1">
      <c r="U928" s="200" t="s">
        <v>1000</v>
      </c>
    </row>
    <row r="929" spans="21:40" ht="12.75" customHeight="1">
      <c r="U929" s="200" t="s">
        <v>1001</v>
      </c>
    </row>
    <row r="930" spans="21:40" ht="12.75" customHeight="1">
      <c r="U930" s="200" t="s">
        <v>1638</v>
      </c>
    </row>
    <row r="931" spans="21:40" ht="12.75" customHeight="1">
      <c r="U931" s="200" t="s">
        <v>1002</v>
      </c>
    </row>
    <row r="932" spans="21:40" ht="12.75" customHeight="1">
      <c r="U932" s="200" t="s">
        <v>1003</v>
      </c>
    </row>
    <row r="933" spans="21:40" ht="12.75" customHeight="1">
      <c r="U933" s="430" t="s">
        <v>1004</v>
      </c>
    </row>
    <row r="934" spans="21:40" ht="12.75" customHeight="1">
      <c r="U934" s="430" t="s">
        <v>1004</v>
      </c>
    </row>
    <row r="935" spans="21:40" ht="12.75" customHeight="1">
      <c r="U935" s="200" t="s">
        <v>1005</v>
      </c>
    </row>
    <row r="936" spans="21:40" ht="12.75" customHeight="1">
      <c r="U936" s="200" t="s">
        <v>1006</v>
      </c>
    </row>
    <row r="937" spans="21:40" ht="12.75" customHeight="1">
      <c r="U937" s="200" t="s">
        <v>1582</v>
      </c>
    </row>
    <row r="938" spans="21:40" ht="12.75" customHeight="1">
      <c r="U938" s="200" t="s">
        <v>1007</v>
      </c>
    </row>
    <row r="939" spans="21:40" ht="12.75" customHeight="1">
      <c r="U939" s="200" t="s">
        <v>1008</v>
      </c>
    </row>
    <row r="940" spans="21:40" ht="12.75" customHeight="1">
      <c r="U940" s="430" t="s">
        <v>1009</v>
      </c>
    </row>
    <row r="941" spans="21:40" ht="12.75" customHeight="1">
      <c r="U941" s="430" t="s">
        <v>1009</v>
      </c>
    </row>
    <row r="942" spans="21:40" ht="12.75" customHeight="1">
      <c r="U942" s="200" t="s">
        <v>1010</v>
      </c>
    </row>
    <row r="943" spans="21:40" ht="12.75" customHeight="1">
      <c r="U943" s="200" t="s">
        <v>1011</v>
      </c>
    </row>
    <row r="944" spans="21:40" ht="12.75" customHeight="1">
      <c r="U944" s="200" t="s">
        <v>1012</v>
      </c>
      <c r="AN944" s="305"/>
    </row>
    <row r="945" spans="21:21" ht="12.75" customHeight="1">
      <c r="U945" s="200" t="s">
        <v>1013</v>
      </c>
    </row>
    <row r="946" spans="21:21" ht="12.75" customHeight="1">
      <c r="U946" s="200" t="s">
        <v>1014</v>
      </c>
    </row>
    <row r="947" spans="21:21" ht="12.75" customHeight="1">
      <c r="U947" s="200" t="s">
        <v>1015</v>
      </c>
    </row>
    <row r="948" spans="21:21" ht="12.75" customHeight="1">
      <c r="U948" s="200" t="s">
        <v>1016</v>
      </c>
    </row>
    <row r="949" spans="21:21" ht="12.75" customHeight="1">
      <c r="U949" s="200" t="s">
        <v>1017</v>
      </c>
    </row>
    <row r="950" spans="21:21" ht="12.75" customHeight="1">
      <c r="U950" s="200" t="s">
        <v>1018</v>
      </c>
    </row>
    <row r="951" spans="21:21" ht="12.75" customHeight="1">
      <c r="U951" s="200" t="s">
        <v>1019</v>
      </c>
    </row>
    <row r="952" spans="21:21" ht="12.75" customHeight="1">
      <c r="U952" s="200" t="s">
        <v>1020</v>
      </c>
    </row>
    <row r="953" spans="21:21" ht="12.75" customHeight="1">
      <c r="U953" s="200" t="s">
        <v>1021</v>
      </c>
    </row>
    <row r="954" spans="21:21" ht="12.75" customHeight="1">
      <c r="U954" s="200" t="s">
        <v>1022</v>
      </c>
    </row>
    <row r="955" spans="21:21" ht="12.75" customHeight="1">
      <c r="U955" s="200" t="s">
        <v>1023</v>
      </c>
    </row>
    <row r="956" spans="21:21" ht="12.75" customHeight="1">
      <c r="U956" s="200" t="s">
        <v>1024</v>
      </c>
    </row>
    <row r="957" spans="21:21" ht="12.75" customHeight="1">
      <c r="U957" s="200" t="s">
        <v>1025</v>
      </c>
    </row>
    <row r="958" spans="21:21" ht="12.75" customHeight="1">
      <c r="U958" s="200" t="s">
        <v>1026</v>
      </c>
    </row>
    <row r="959" spans="21:21" ht="12.75" customHeight="1">
      <c r="U959" s="200" t="s">
        <v>1027</v>
      </c>
    </row>
    <row r="960" spans="21:21" ht="12.75" customHeight="1">
      <c r="U960" s="200" t="s">
        <v>1028</v>
      </c>
    </row>
    <row r="961" spans="21:21" ht="12.75" customHeight="1">
      <c r="U961" s="200" t="s">
        <v>1029</v>
      </c>
    </row>
    <row r="962" spans="21:21" ht="12.75" customHeight="1">
      <c r="U962" s="200" t="s">
        <v>1030</v>
      </c>
    </row>
    <row r="963" spans="21:21" ht="12.75" customHeight="1">
      <c r="U963" s="200" t="s">
        <v>1031</v>
      </c>
    </row>
    <row r="964" spans="21:21" ht="12.75" customHeight="1">
      <c r="U964" s="200" t="s">
        <v>1640</v>
      </c>
    </row>
    <row r="965" spans="21:21" ht="12.75" customHeight="1">
      <c r="U965" s="200" t="s">
        <v>1032</v>
      </c>
    </row>
    <row r="966" spans="21:21" ht="12.75" customHeight="1">
      <c r="U966" s="200" t="s">
        <v>1033</v>
      </c>
    </row>
    <row r="967" spans="21:21" ht="12.75" customHeight="1">
      <c r="U967" s="200" t="s">
        <v>1034</v>
      </c>
    </row>
    <row r="968" spans="21:21" ht="12.75" customHeight="1">
      <c r="U968" s="200" t="s">
        <v>1035</v>
      </c>
    </row>
    <row r="969" spans="21:21" ht="12.75" customHeight="1">
      <c r="U969" s="200" t="s">
        <v>1036</v>
      </c>
    </row>
    <row r="970" spans="21:21" ht="12.75" customHeight="1">
      <c r="U970" s="200" t="s">
        <v>1037</v>
      </c>
    </row>
    <row r="971" spans="21:21" ht="12.75" customHeight="1">
      <c r="U971" s="200" t="s">
        <v>1038</v>
      </c>
    </row>
    <row r="972" spans="21:21" ht="12.75" customHeight="1">
      <c r="U972" s="200" t="s">
        <v>1039</v>
      </c>
    </row>
    <row r="973" spans="21:21" ht="12.75" customHeight="1">
      <c r="U973" s="200" t="s">
        <v>1040</v>
      </c>
    </row>
    <row r="974" spans="21:21" ht="12.75" customHeight="1">
      <c r="U974" s="200" t="s">
        <v>1041</v>
      </c>
    </row>
    <row r="975" spans="21:21" ht="12.75" customHeight="1">
      <c r="U975" s="200" t="s">
        <v>1042</v>
      </c>
    </row>
    <row r="976" spans="21:21" ht="12.75" customHeight="1">
      <c r="U976" s="200" t="s">
        <v>1043</v>
      </c>
    </row>
    <row r="977" spans="21:21" ht="12.75" customHeight="1">
      <c r="U977" s="200" t="s">
        <v>1044</v>
      </c>
    </row>
    <row r="978" spans="21:21" ht="12.75" customHeight="1">
      <c r="U978" s="200" t="s">
        <v>1045</v>
      </c>
    </row>
    <row r="979" spans="21:21" ht="12.75" customHeight="1">
      <c r="U979" s="200" t="s">
        <v>1639</v>
      </c>
    </row>
    <row r="980" spans="21:21" ht="12.75" customHeight="1">
      <c r="U980" s="200" t="s">
        <v>1046</v>
      </c>
    </row>
    <row r="981" spans="21:21" ht="12.75" customHeight="1">
      <c r="U981" s="200" t="s">
        <v>1047</v>
      </c>
    </row>
    <row r="982" spans="21:21" ht="12.75" customHeight="1">
      <c r="U982" s="200" t="s">
        <v>1048</v>
      </c>
    </row>
    <row r="983" spans="21:21" ht="12.75" customHeight="1">
      <c r="U983" s="200" t="s">
        <v>1049</v>
      </c>
    </row>
    <row r="984" spans="21:21" ht="12.75" customHeight="1">
      <c r="U984" s="200" t="s">
        <v>1641</v>
      </c>
    </row>
    <row r="985" spans="21:21" ht="12.75" customHeight="1">
      <c r="U985" s="200" t="s">
        <v>1050</v>
      </c>
    </row>
    <row r="986" spans="21:21" ht="12.75" customHeight="1">
      <c r="U986" s="200" t="s">
        <v>1051</v>
      </c>
    </row>
    <row r="987" spans="21:21" ht="12.75" customHeight="1">
      <c r="U987" s="200" t="s">
        <v>1052</v>
      </c>
    </row>
    <row r="988" spans="21:21" ht="12.75" customHeight="1">
      <c r="U988" s="200" t="s">
        <v>1583</v>
      </c>
    </row>
    <row r="989" spans="21:21" ht="12.75" customHeight="1">
      <c r="U989" s="200" t="s">
        <v>1053</v>
      </c>
    </row>
    <row r="990" spans="21:21" ht="12.75" customHeight="1">
      <c r="U990" s="200" t="s">
        <v>1054</v>
      </c>
    </row>
    <row r="991" spans="21:21" ht="12.75" customHeight="1">
      <c r="U991" s="200" t="s">
        <v>1055</v>
      </c>
    </row>
    <row r="992" spans="21:21" ht="12.75" customHeight="1">
      <c r="U992" s="200" t="s">
        <v>1056</v>
      </c>
    </row>
    <row r="993" spans="21:40" ht="12.75" customHeight="1">
      <c r="U993" s="200" t="s">
        <v>1057</v>
      </c>
    </row>
    <row r="994" spans="21:40" ht="12.75" customHeight="1">
      <c r="U994" s="200" t="s">
        <v>1058</v>
      </c>
    </row>
    <row r="995" spans="21:40" ht="12.75" customHeight="1">
      <c r="U995" s="200" t="s">
        <v>1059</v>
      </c>
    </row>
    <row r="996" spans="21:40" ht="12.75" customHeight="1">
      <c r="U996" s="200" t="s">
        <v>1584</v>
      </c>
    </row>
    <row r="997" spans="21:40" ht="12.75" customHeight="1">
      <c r="U997" s="200" t="s">
        <v>1060</v>
      </c>
    </row>
    <row r="998" spans="21:40" ht="12.75" customHeight="1">
      <c r="U998" s="200" t="s">
        <v>1642</v>
      </c>
    </row>
    <row r="999" spans="21:40" ht="12.75" customHeight="1">
      <c r="U999" s="200" t="s">
        <v>1061</v>
      </c>
    </row>
    <row r="1000" spans="21:40" ht="12.75" customHeight="1">
      <c r="U1000" s="200" t="s">
        <v>1062</v>
      </c>
    </row>
    <row r="1001" spans="21:40" ht="12.75" customHeight="1">
      <c r="U1001" s="200" t="s">
        <v>1063</v>
      </c>
    </row>
    <row r="1002" spans="21:40" ht="12.75" customHeight="1">
      <c r="U1002" s="200" t="s">
        <v>1064</v>
      </c>
    </row>
    <row r="1003" spans="21:40" ht="12.75" customHeight="1">
      <c r="U1003" s="200" t="s">
        <v>1065</v>
      </c>
    </row>
    <row r="1004" spans="21:40" ht="12.75" customHeight="1">
      <c r="U1004" s="200" t="s">
        <v>1066</v>
      </c>
      <c r="AN1004" s="305"/>
    </row>
    <row r="1005" spans="21:40" ht="12.75" customHeight="1">
      <c r="U1005" s="200" t="s">
        <v>1067</v>
      </c>
    </row>
    <row r="1006" spans="21:40" ht="12.75" customHeight="1">
      <c r="U1006" s="200" t="s">
        <v>1068</v>
      </c>
    </row>
    <row r="1007" spans="21:40" ht="12.75" customHeight="1">
      <c r="U1007" s="200" t="s">
        <v>1069</v>
      </c>
    </row>
    <row r="1008" spans="21:40" ht="12.75" customHeight="1">
      <c r="U1008" s="200" t="s">
        <v>1070</v>
      </c>
    </row>
    <row r="1009" spans="21:21" ht="12.75" customHeight="1">
      <c r="U1009" s="200" t="s">
        <v>1071</v>
      </c>
    </row>
    <row r="1010" spans="21:21" ht="12.75" customHeight="1">
      <c r="U1010" s="200" t="s">
        <v>1072</v>
      </c>
    </row>
    <row r="1011" spans="21:21" ht="12.75" customHeight="1">
      <c r="U1011" s="200" t="s">
        <v>1073</v>
      </c>
    </row>
    <row r="1012" spans="21:21" ht="12.75" customHeight="1">
      <c r="U1012" s="200" t="s">
        <v>1643</v>
      </c>
    </row>
    <row r="1013" spans="21:21" ht="12.75" customHeight="1">
      <c r="U1013" s="200" t="s">
        <v>1074</v>
      </c>
    </row>
    <row r="1014" spans="21:21" ht="12.75" customHeight="1">
      <c r="U1014" s="200" t="s">
        <v>1075</v>
      </c>
    </row>
    <row r="1015" spans="21:21" ht="12.75" customHeight="1">
      <c r="U1015" s="200" t="s">
        <v>1076</v>
      </c>
    </row>
    <row r="1016" spans="21:21" ht="12.75" customHeight="1">
      <c r="U1016" s="200" t="s">
        <v>1077</v>
      </c>
    </row>
    <row r="1017" spans="21:21" ht="12.75" customHeight="1">
      <c r="U1017" s="200" t="s">
        <v>1078</v>
      </c>
    </row>
    <row r="1018" spans="21:21" ht="12.75" customHeight="1">
      <c r="U1018" s="200" t="s">
        <v>1079</v>
      </c>
    </row>
    <row r="1019" spans="21:21" ht="12.75" customHeight="1">
      <c r="U1019" s="200" t="s">
        <v>1080</v>
      </c>
    </row>
    <row r="1020" spans="21:21" ht="12.75" customHeight="1">
      <c r="U1020" s="200" t="s">
        <v>1081</v>
      </c>
    </row>
    <row r="1021" spans="21:21" ht="12.75" customHeight="1">
      <c r="U1021" s="200" t="s">
        <v>1082</v>
      </c>
    </row>
    <row r="1022" spans="21:21" ht="12.75" customHeight="1">
      <c r="U1022" s="200" t="s">
        <v>1083</v>
      </c>
    </row>
    <row r="1023" spans="21:21" ht="12.75" customHeight="1">
      <c r="U1023" s="200" t="s">
        <v>1084</v>
      </c>
    </row>
    <row r="1024" spans="21:21" ht="12.75" customHeight="1">
      <c r="U1024" s="200" t="s">
        <v>1085</v>
      </c>
    </row>
    <row r="1025" spans="21:21" ht="12.75" customHeight="1">
      <c r="U1025" s="200" t="s">
        <v>1086</v>
      </c>
    </row>
    <row r="1026" spans="21:21" ht="12.75" customHeight="1">
      <c r="U1026" s="200" t="s">
        <v>1087</v>
      </c>
    </row>
    <row r="1027" spans="21:21" ht="12.75" customHeight="1">
      <c r="U1027" s="200" t="s">
        <v>1585</v>
      </c>
    </row>
    <row r="1028" spans="21:21" ht="12.75" customHeight="1">
      <c r="U1028" s="200" t="s">
        <v>1088</v>
      </c>
    </row>
    <row r="1029" spans="21:21" ht="12.75" customHeight="1">
      <c r="U1029" s="200" t="s">
        <v>1089</v>
      </c>
    </row>
    <row r="1030" spans="21:21" ht="12.75" customHeight="1">
      <c r="U1030" s="200" t="s">
        <v>1090</v>
      </c>
    </row>
    <row r="1031" spans="21:21" ht="12.75" customHeight="1">
      <c r="U1031" s="200" t="s">
        <v>1091</v>
      </c>
    </row>
    <row r="1032" spans="21:21" ht="12.75" customHeight="1">
      <c r="U1032" s="200" t="s">
        <v>1092</v>
      </c>
    </row>
    <row r="1033" spans="21:21" ht="12.75" customHeight="1">
      <c r="U1033" s="200" t="s">
        <v>1093</v>
      </c>
    </row>
    <row r="1034" spans="21:21" ht="12.75" customHeight="1">
      <c r="U1034" s="200" t="s">
        <v>1094</v>
      </c>
    </row>
    <row r="1035" spans="21:21" ht="12.75" customHeight="1">
      <c r="U1035" s="200" t="s">
        <v>1095</v>
      </c>
    </row>
    <row r="1036" spans="21:21" ht="12.75" customHeight="1">
      <c r="U1036" s="200" t="s">
        <v>1096</v>
      </c>
    </row>
    <row r="1037" spans="21:21" ht="12.75" customHeight="1">
      <c r="U1037" s="430" t="s">
        <v>1097</v>
      </c>
    </row>
    <row r="1038" spans="21:21" ht="12.75" customHeight="1">
      <c r="U1038" s="430" t="s">
        <v>1097</v>
      </c>
    </row>
    <row r="1039" spans="21:21" ht="12.75" customHeight="1">
      <c r="U1039" s="200" t="s">
        <v>1098</v>
      </c>
    </row>
    <row r="1040" spans="21:21" ht="12.75" customHeight="1">
      <c r="U1040" s="430" t="s">
        <v>1099</v>
      </c>
    </row>
    <row r="1041" spans="21:21" ht="12.75" customHeight="1">
      <c r="U1041" s="430" t="s">
        <v>1099</v>
      </c>
    </row>
    <row r="1042" spans="21:21" ht="12.75" customHeight="1">
      <c r="U1042" s="430" t="s">
        <v>1100</v>
      </c>
    </row>
    <row r="1043" spans="21:21" ht="12.75" customHeight="1">
      <c r="U1043" s="430" t="s">
        <v>1100</v>
      </c>
    </row>
    <row r="1044" spans="21:21" ht="12.75" customHeight="1">
      <c r="U1044" s="430" t="s">
        <v>1101</v>
      </c>
    </row>
    <row r="1045" spans="21:21" ht="12.75" customHeight="1">
      <c r="U1045" s="430" t="s">
        <v>1101</v>
      </c>
    </row>
    <row r="1046" spans="21:21" ht="12.75" customHeight="1">
      <c r="U1046" s="200" t="s">
        <v>1102</v>
      </c>
    </row>
    <row r="1047" spans="21:21" ht="12.75" customHeight="1">
      <c r="U1047" s="200" t="s">
        <v>1103</v>
      </c>
    </row>
    <row r="1048" spans="21:21" ht="12.75" customHeight="1">
      <c r="U1048" s="200" t="s">
        <v>1104</v>
      </c>
    </row>
    <row r="1049" spans="21:21" ht="12.75" customHeight="1">
      <c r="U1049" s="430" t="s">
        <v>1105</v>
      </c>
    </row>
    <row r="1050" spans="21:21" ht="12.75" customHeight="1">
      <c r="U1050" s="430" t="s">
        <v>1105</v>
      </c>
    </row>
    <row r="1051" spans="21:21" ht="12.75" customHeight="1">
      <c r="U1051" s="200" t="s">
        <v>1106</v>
      </c>
    </row>
    <row r="1052" spans="21:21" ht="12.75" customHeight="1">
      <c r="U1052" s="200" t="s">
        <v>1107</v>
      </c>
    </row>
    <row r="1053" spans="21:21" ht="12.75" customHeight="1">
      <c r="U1053" s="200" t="s">
        <v>1108</v>
      </c>
    </row>
    <row r="1054" spans="21:21" ht="12.75" customHeight="1">
      <c r="U1054" s="200" t="s">
        <v>1109</v>
      </c>
    </row>
    <row r="1055" spans="21:21" ht="12.75" customHeight="1">
      <c r="U1055" s="200" t="s">
        <v>1110</v>
      </c>
    </row>
    <row r="1056" spans="21:21" ht="12.75" customHeight="1">
      <c r="U1056" s="200" t="s">
        <v>1111</v>
      </c>
    </row>
    <row r="1057" spans="21:40" ht="12.75" customHeight="1">
      <c r="U1057" s="200" t="s">
        <v>1586</v>
      </c>
    </row>
    <row r="1058" spans="21:40" ht="12.75" customHeight="1">
      <c r="U1058" s="200" t="s">
        <v>1112</v>
      </c>
    </row>
    <row r="1059" spans="21:40" ht="12.75" customHeight="1">
      <c r="U1059" s="200" t="s">
        <v>1113</v>
      </c>
    </row>
    <row r="1060" spans="21:40" ht="12.75" customHeight="1">
      <c r="U1060" s="200" t="s">
        <v>1114</v>
      </c>
    </row>
    <row r="1061" spans="21:40" ht="12.75" customHeight="1">
      <c r="U1061" s="200" t="s">
        <v>1115</v>
      </c>
    </row>
    <row r="1062" spans="21:40" ht="12.75" customHeight="1">
      <c r="U1062" s="200" t="s">
        <v>1116</v>
      </c>
    </row>
    <row r="1063" spans="21:40" ht="12.75" customHeight="1">
      <c r="U1063" s="200" t="s">
        <v>1117</v>
      </c>
    </row>
    <row r="1064" spans="21:40" ht="12.75" customHeight="1">
      <c r="U1064" s="200" t="s">
        <v>1118</v>
      </c>
      <c r="AN1064" s="305"/>
    </row>
    <row r="1065" spans="21:40" ht="12.75" customHeight="1">
      <c r="U1065" s="200" t="s">
        <v>1119</v>
      </c>
    </row>
    <row r="1066" spans="21:40" ht="12.75" customHeight="1">
      <c r="U1066" s="200" t="s">
        <v>1120</v>
      </c>
    </row>
    <row r="1067" spans="21:40" ht="12.75" customHeight="1">
      <c r="U1067" s="200" t="s">
        <v>1121</v>
      </c>
    </row>
    <row r="1068" spans="21:40" ht="12.75" customHeight="1">
      <c r="U1068" s="200" t="s">
        <v>1122</v>
      </c>
    </row>
    <row r="1069" spans="21:40" ht="12.75" customHeight="1">
      <c r="U1069" s="200" t="s">
        <v>1123</v>
      </c>
    </row>
    <row r="1070" spans="21:40" ht="12.75" customHeight="1">
      <c r="U1070" s="200" t="s">
        <v>1124</v>
      </c>
    </row>
    <row r="1071" spans="21:40" ht="12.75" customHeight="1">
      <c r="U1071" s="200" t="s">
        <v>1125</v>
      </c>
    </row>
    <row r="1072" spans="21:40" ht="12.75" customHeight="1">
      <c r="U1072" s="200" t="s">
        <v>1126</v>
      </c>
    </row>
    <row r="1073" spans="21:21" ht="12.75" customHeight="1">
      <c r="U1073" s="200" t="s">
        <v>1127</v>
      </c>
    </row>
    <row r="1074" spans="21:21" ht="12.75" customHeight="1">
      <c r="U1074" s="200" t="s">
        <v>1128</v>
      </c>
    </row>
    <row r="1075" spans="21:21" ht="12.75" customHeight="1">
      <c r="U1075" s="200" t="s">
        <v>1129</v>
      </c>
    </row>
    <row r="1076" spans="21:21" ht="12.75" customHeight="1">
      <c r="U1076" s="200" t="s">
        <v>1130</v>
      </c>
    </row>
    <row r="1077" spans="21:21" ht="12.75" customHeight="1">
      <c r="U1077" s="200" t="s">
        <v>1131</v>
      </c>
    </row>
    <row r="1078" spans="21:21" ht="12.75" customHeight="1">
      <c r="U1078" s="200" t="s">
        <v>1132</v>
      </c>
    </row>
    <row r="1079" spans="21:21" ht="12.75" customHeight="1">
      <c r="U1079" s="200" t="s">
        <v>1133</v>
      </c>
    </row>
    <row r="1080" spans="21:21" ht="12.75" customHeight="1">
      <c r="U1080" s="200" t="s">
        <v>1134</v>
      </c>
    </row>
    <row r="1081" spans="21:21" ht="12.75" customHeight="1">
      <c r="U1081" s="200" t="s">
        <v>1135</v>
      </c>
    </row>
    <row r="1082" spans="21:21" ht="12.75" customHeight="1">
      <c r="U1082" s="200" t="s">
        <v>1136</v>
      </c>
    </row>
    <row r="1083" spans="21:21" ht="12.75" customHeight="1">
      <c r="U1083" s="200" t="s">
        <v>1137</v>
      </c>
    </row>
    <row r="1084" spans="21:21" ht="12.75" customHeight="1">
      <c r="U1084" s="200" t="s">
        <v>1138</v>
      </c>
    </row>
    <row r="1085" spans="21:21" ht="12.75" customHeight="1">
      <c r="U1085" s="200" t="s">
        <v>1139</v>
      </c>
    </row>
    <row r="1086" spans="21:21" ht="12.75" customHeight="1">
      <c r="U1086" s="200" t="s">
        <v>1140</v>
      </c>
    </row>
    <row r="1087" spans="21:21" ht="12.75" customHeight="1">
      <c r="U1087" s="200" t="s">
        <v>1141</v>
      </c>
    </row>
    <row r="1088" spans="21:21" ht="12.75" customHeight="1">
      <c r="U1088" s="430" t="s">
        <v>1142</v>
      </c>
    </row>
    <row r="1089" spans="21:21" ht="12.75" customHeight="1">
      <c r="U1089" s="430" t="s">
        <v>1142</v>
      </c>
    </row>
    <row r="1090" spans="21:21" ht="12.75" customHeight="1">
      <c r="U1090" s="200" t="s">
        <v>1143</v>
      </c>
    </row>
    <row r="1091" spans="21:21" ht="12.75" customHeight="1">
      <c r="U1091" s="200" t="s">
        <v>1144</v>
      </c>
    </row>
    <row r="1092" spans="21:21" ht="12.75" customHeight="1">
      <c r="U1092" s="200" t="s">
        <v>1145</v>
      </c>
    </row>
    <row r="1093" spans="21:21" ht="12.75" customHeight="1">
      <c r="U1093" s="200" t="s">
        <v>1146</v>
      </c>
    </row>
    <row r="1094" spans="21:21" ht="12.75" customHeight="1">
      <c r="U1094" s="200" t="s">
        <v>1147</v>
      </c>
    </row>
    <row r="1095" spans="21:21" ht="12.75" customHeight="1">
      <c r="U1095" s="200" t="s">
        <v>1148</v>
      </c>
    </row>
    <row r="1096" spans="21:21" ht="12.75" customHeight="1">
      <c r="U1096" s="200" t="s">
        <v>1149</v>
      </c>
    </row>
    <row r="1097" spans="21:21" ht="12.75" customHeight="1">
      <c r="U1097" s="200" t="s">
        <v>1150</v>
      </c>
    </row>
    <row r="1098" spans="21:21" ht="12.75" customHeight="1">
      <c r="U1098" s="200" t="s">
        <v>1151</v>
      </c>
    </row>
    <row r="1099" spans="21:21" ht="12.75" customHeight="1">
      <c r="U1099" s="200" t="s">
        <v>1152</v>
      </c>
    </row>
    <row r="1100" spans="21:21" ht="12.75" customHeight="1">
      <c r="U1100" s="200" t="s">
        <v>1153</v>
      </c>
    </row>
    <row r="1101" spans="21:21" ht="12.75" customHeight="1">
      <c r="U1101" s="200" t="s">
        <v>1154</v>
      </c>
    </row>
    <row r="1102" spans="21:21" ht="12.75" customHeight="1">
      <c r="U1102" s="430" t="s">
        <v>1155</v>
      </c>
    </row>
    <row r="1103" spans="21:21" ht="12.75" customHeight="1">
      <c r="U1103" s="430" t="s">
        <v>1155</v>
      </c>
    </row>
    <row r="1104" spans="21:21" ht="12.75" customHeight="1">
      <c r="U1104" s="200" t="s">
        <v>1156</v>
      </c>
    </row>
    <row r="1105" spans="21:21" ht="12.75" customHeight="1">
      <c r="U1105" s="200" t="s">
        <v>1157</v>
      </c>
    </row>
    <row r="1106" spans="21:21" ht="12.75" customHeight="1">
      <c r="U1106" s="200" t="s">
        <v>1158</v>
      </c>
    </row>
    <row r="1107" spans="21:21" ht="12.75" customHeight="1">
      <c r="U1107" s="200" t="s">
        <v>1159</v>
      </c>
    </row>
    <row r="1108" spans="21:21" ht="12.75" customHeight="1">
      <c r="U1108" s="200" t="s">
        <v>1160</v>
      </c>
    </row>
    <row r="1109" spans="21:21" ht="12.75" customHeight="1">
      <c r="U1109" s="200" t="s">
        <v>1161</v>
      </c>
    </row>
    <row r="1110" spans="21:21" ht="12.75" customHeight="1">
      <c r="U1110" s="200" t="s">
        <v>1162</v>
      </c>
    </row>
    <row r="1111" spans="21:21" ht="12.75" customHeight="1">
      <c r="U1111" s="200" t="s">
        <v>1163</v>
      </c>
    </row>
    <row r="1112" spans="21:21" ht="12.75" customHeight="1">
      <c r="U1112" s="200" t="s">
        <v>1164</v>
      </c>
    </row>
    <row r="1113" spans="21:21" ht="12.75" customHeight="1">
      <c r="U1113" s="200" t="s">
        <v>1165</v>
      </c>
    </row>
    <row r="1114" spans="21:21" ht="12.75" customHeight="1">
      <c r="U1114" s="200" t="s">
        <v>1166</v>
      </c>
    </row>
    <row r="1115" spans="21:21" ht="12.75" customHeight="1">
      <c r="U1115" s="200" t="s">
        <v>1167</v>
      </c>
    </row>
    <row r="1116" spans="21:21" ht="12.75" customHeight="1">
      <c r="U1116" s="200" t="s">
        <v>1168</v>
      </c>
    </row>
    <row r="1117" spans="21:21" ht="12.75" customHeight="1">
      <c r="U1117" s="200" t="s">
        <v>1169</v>
      </c>
    </row>
    <row r="1118" spans="21:21" ht="12.75" customHeight="1">
      <c r="U1118" s="200" t="s">
        <v>1170</v>
      </c>
    </row>
    <row r="1119" spans="21:21" ht="12.75" customHeight="1">
      <c r="U1119" s="200" t="s">
        <v>1171</v>
      </c>
    </row>
    <row r="1120" spans="21:21" ht="12.75" customHeight="1">
      <c r="U1120" s="200" t="s">
        <v>1172</v>
      </c>
    </row>
    <row r="1121" spans="21:40" ht="12.75" customHeight="1">
      <c r="U1121" s="200" t="s">
        <v>1173</v>
      </c>
    </row>
    <row r="1122" spans="21:40" ht="12.75" customHeight="1">
      <c r="U1122" s="200" t="s">
        <v>1174</v>
      </c>
    </row>
    <row r="1123" spans="21:40" ht="12.75" customHeight="1">
      <c r="U1123" s="200" t="s">
        <v>1175</v>
      </c>
    </row>
    <row r="1124" spans="21:40" ht="12.75" customHeight="1">
      <c r="U1124" s="200" t="s">
        <v>1176</v>
      </c>
      <c r="AN1124" s="305"/>
    </row>
    <row r="1125" spans="21:40" ht="12.75" customHeight="1">
      <c r="U1125" s="200" t="s">
        <v>1177</v>
      </c>
    </row>
    <row r="1126" spans="21:40" ht="12.75" customHeight="1">
      <c r="U1126" s="200" t="s">
        <v>1178</v>
      </c>
    </row>
    <row r="1127" spans="21:40" ht="12.75" customHeight="1">
      <c r="U1127" s="200" t="s">
        <v>1179</v>
      </c>
    </row>
    <row r="1128" spans="21:40" ht="12.75" customHeight="1">
      <c r="U1128" s="200" t="s">
        <v>1180</v>
      </c>
    </row>
    <row r="1129" spans="21:40" ht="12.75" customHeight="1">
      <c r="U1129" s="200" t="s">
        <v>1181</v>
      </c>
    </row>
    <row r="1130" spans="21:40" ht="12.75" customHeight="1">
      <c r="U1130" s="200" t="s">
        <v>1182</v>
      </c>
    </row>
    <row r="1131" spans="21:40" ht="12.75" customHeight="1">
      <c r="U1131" s="200" t="s">
        <v>1183</v>
      </c>
    </row>
    <row r="1132" spans="21:40" ht="12.75" customHeight="1">
      <c r="U1132" s="200" t="s">
        <v>1184</v>
      </c>
    </row>
    <row r="1133" spans="21:40" ht="12.75" customHeight="1">
      <c r="U1133" s="200" t="s">
        <v>1185</v>
      </c>
    </row>
    <row r="1134" spans="21:40" ht="12.75" customHeight="1">
      <c r="U1134" s="200" t="s">
        <v>1186</v>
      </c>
    </row>
    <row r="1135" spans="21:40" ht="12.75" customHeight="1">
      <c r="U1135" s="200" t="s">
        <v>1187</v>
      </c>
    </row>
    <row r="1136" spans="21:40" ht="12.75" customHeight="1">
      <c r="U1136" s="200" t="s">
        <v>1188</v>
      </c>
    </row>
    <row r="1137" spans="21:21" ht="12.75" customHeight="1">
      <c r="U1137" s="430" t="s">
        <v>1189</v>
      </c>
    </row>
    <row r="1138" spans="21:21" ht="12.75" customHeight="1">
      <c r="U1138" s="430" t="s">
        <v>1189</v>
      </c>
    </row>
    <row r="1139" spans="21:21" ht="12.75" customHeight="1">
      <c r="U1139" s="200" t="s">
        <v>1190</v>
      </c>
    </row>
    <row r="1140" spans="21:21" ht="12.75" customHeight="1">
      <c r="U1140" s="200" t="s">
        <v>1191</v>
      </c>
    </row>
    <row r="1141" spans="21:21" ht="12.75" customHeight="1">
      <c r="U1141" s="200" t="s">
        <v>1192</v>
      </c>
    </row>
    <row r="1142" spans="21:21" ht="12.75" customHeight="1">
      <c r="U1142" s="200" t="s">
        <v>1193</v>
      </c>
    </row>
    <row r="1143" spans="21:21" ht="12.75" customHeight="1">
      <c r="U1143" s="200" t="s">
        <v>1587</v>
      </c>
    </row>
    <row r="1144" spans="21:21" ht="12.75" customHeight="1">
      <c r="U1144" s="200" t="s">
        <v>1194</v>
      </c>
    </row>
    <row r="1145" spans="21:21" ht="12.75" customHeight="1">
      <c r="U1145" s="200" t="s">
        <v>1195</v>
      </c>
    </row>
    <row r="1146" spans="21:21" ht="12.75" customHeight="1">
      <c r="U1146" s="200" t="s">
        <v>1196</v>
      </c>
    </row>
    <row r="1147" spans="21:21" ht="12.75" customHeight="1">
      <c r="U1147" s="200" t="s">
        <v>1197</v>
      </c>
    </row>
    <row r="1148" spans="21:21" ht="12.75" customHeight="1">
      <c r="U1148" s="200" t="s">
        <v>1198</v>
      </c>
    </row>
    <row r="1149" spans="21:21" ht="12.75" customHeight="1">
      <c r="U1149" s="200" t="s">
        <v>1199</v>
      </c>
    </row>
    <row r="1150" spans="21:21" ht="12.75" customHeight="1">
      <c r="U1150" s="200" t="s">
        <v>1200</v>
      </c>
    </row>
    <row r="1151" spans="21:21" ht="12.75" customHeight="1">
      <c r="U1151" s="200" t="s">
        <v>1201</v>
      </c>
    </row>
    <row r="1152" spans="21:21" ht="12.75" customHeight="1">
      <c r="U1152" s="200" t="s">
        <v>1202</v>
      </c>
    </row>
    <row r="1153" spans="21:21" ht="12.75" customHeight="1">
      <c r="U1153" s="200" t="s">
        <v>1203</v>
      </c>
    </row>
    <row r="1154" spans="21:21" ht="12.75" customHeight="1">
      <c r="U1154" s="200" t="s">
        <v>1204</v>
      </c>
    </row>
    <row r="1155" spans="21:21" ht="12.75" customHeight="1">
      <c r="U1155" s="200" t="s">
        <v>1205</v>
      </c>
    </row>
    <row r="1156" spans="21:21" ht="12.75" customHeight="1">
      <c r="U1156" s="200" t="s">
        <v>1206</v>
      </c>
    </row>
    <row r="1157" spans="21:21" ht="12.75" customHeight="1">
      <c r="U1157" s="200" t="s">
        <v>1207</v>
      </c>
    </row>
    <row r="1158" spans="21:21" ht="12.75" customHeight="1">
      <c r="U1158" s="200" t="s">
        <v>1208</v>
      </c>
    </row>
    <row r="1159" spans="21:21" ht="12.75" customHeight="1">
      <c r="U1159" s="200" t="s">
        <v>1209</v>
      </c>
    </row>
    <row r="1160" spans="21:21" ht="12.75" customHeight="1">
      <c r="U1160" s="200" t="s">
        <v>1210</v>
      </c>
    </row>
    <row r="1161" spans="21:21" ht="12.75" customHeight="1">
      <c r="U1161" s="200" t="s">
        <v>1211</v>
      </c>
    </row>
    <row r="1162" spans="21:21" ht="12.75" customHeight="1">
      <c r="U1162" s="200" t="s">
        <v>1212</v>
      </c>
    </row>
    <row r="1163" spans="21:21" ht="12.75" customHeight="1">
      <c r="U1163" s="200" t="s">
        <v>1213</v>
      </c>
    </row>
    <row r="1164" spans="21:21" ht="12.75" customHeight="1">
      <c r="U1164" s="200" t="s">
        <v>1214</v>
      </c>
    </row>
    <row r="1165" spans="21:21" ht="12.75" customHeight="1">
      <c r="U1165" s="200" t="s">
        <v>1215</v>
      </c>
    </row>
    <row r="1166" spans="21:21" ht="12.75" customHeight="1">
      <c r="U1166" s="200" t="s">
        <v>1216</v>
      </c>
    </row>
    <row r="1167" spans="21:21" ht="12.75" customHeight="1">
      <c r="U1167" s="200" t="s">
        <v>1217</v>
      </c>
    </row>
    <row r="1168" spans="21:21" ht="12.75" customHeight="1">
      <c r="U1168" s="200" t="s">
        <v>1218</v>
      </c>
    </row>
    <row r="1169" spans="21:40" ht="12.75" customHeight="1">
      <c r="U1169" s="200" t="s">
        <v>1219</v>
      </c>
    </row>
    <row r="1170" spans="21:40" ht="12.75" customHeight="1">
      <c r="U1170" s="200" t="s">
        <v>1220</v>
      </c>
    </row>
    <row r="1171" spans="21:40" ht="12.75" customHeight="1">
      <c r="U1171" s="200" t="s">
        <v>1221</v>
      </c>
    </row>
    <row r="1172" spans="21:40" ht="12.75" customHeight="1">
      <c r="U1172" s="200" t="s">
        <v>1222</v>
      </c>
    </row>
    <row r="1173" spans="21:40" ht="12.75" customHeight="1">
      <c r="U1173" s="200" t="s">
        <v>1223</v>
      </c>
    </row>
    <row r="1174" spans="21:40" ht="12.75" customHeight="1">
      <c r="U1174" s="200" t="s">
        <v>1224</v>
      </c>
    </row>
    <row r="1175" spans="21:40" ht="12.75" customHeight="1">
      <c r="U1175" s="200" t="s">
        <v>1225</v>
      </c>
    </row>
    <row r="1176" spans="21:40" ht="12.75" customHeight="1">
      <c r="U1176" s="200" t="s">
        <v>1226</v>
      </c>
    </row>
    <row r="1177" spans="21:40" ht="12.75" customHeight="1">
      <c r="U1177" s="200" t="s">
        <v>1227</v>
      </c>
    </row>
    <row r="1178" spans="21:40" ht="12.75" customHeight="1">
      <c r="U1178" s="200" t="s">
        <v>1228</v>
      </c>
    </row>
    <row r="1179" spans="21:40" ht="12.75" customHeight="1">
      <c r="U1179" s="200" t="s">
        <v>1229</v>
      </c>
    </row>
    <row r="1184" spans="21:40">
      <c r="AN1184" s="305"/>
    </row>
    <row r="1244" spans="40:40">
      <c r="AN1244" s="305"/>
    </row>
    <row r="1304" spans="40:40">
      <c r="AN1304" s="305"/>
    </row>
    <row r="1364" spans="40:40">
      <c r="AN1364" s="305"/>
    </row>
    <row r="1424" spans="40:40">
      <c r="AN1424" s="305"/>
    </row>
    <row r="1484" spans="40:40">
      <c r="AN1484" s="305"/>
    </row>
    <row r="1544" spans="40:40">
      <c r="AN1544" s="305"/>
    </row>
    <row r="1604" spans="40:40">
      <c r="AN1604" s="305"/>
    </row>
    <row r="1664" spans="40:40">
      <c r="AN1664" s="305"/>
    </row>
    <row r="1724" spans="40:40">
      <c r="AN1724" s="305"/>
    </row>
    <row r="1784" spans="40:40">
      <c r="AN1784" s="305"/>
    </row>
    <row r="1844" spans="40:40">
      <c r="AN1844" s="305"/>
    </row>
    <row r="1904" spans="40:40">
      <c r="AN1904" s="305"/>
    </row>
    <row r="1964" spans="40:40">
      <c r="AN1964" s="305"/>
    </row>
    <row r="2024" spans="40:40">
      <c r="AN2024" s="305"/>
    </row>
    <row r="2084" spans="40:40">
      <c r="AN2084" s="305"/>
    </row>
    <row r="2144" spans="40:40">
      <c r="AN2144" s="305"/>
    </row>
    <row r="2204" spans="40:40">
      <c r="AN2204" s="305"/>
    </row>
    <row r="2264" spans="40:40">
      <c r="AN2264" s="305"/>
    </row>
    <row r="2324" spans="40:40">
      <c r="AN2324" s="305"/>
    </row>
    <row r="2384" spans="40:40">
      <c r="AN2384" s="305"/>
    </row>
    <row r="2444" spans="40:40">
      <c r="AN2444" s="305"/>
    </row>
    <row r="2504" spans="40:40">
      <c r="AN2504" s="305"/>
    </row>
    <row r="2564" spans="40:40">
      <c r="AN2564" s="305"/>
    </row>
    <row r="2624" spans="40:40">
      <c r="AN2624" s="305"/>
    </row>
    <row r="2684" spans="40:40">
      <c r="AN2684" s="305"/>
    </row>
    <row r="2744" spans="40:40">
      <c r="AN2744" s="305"/>
    </row>
    <row r="2804" spans="40:40">
      <c r="AN2804" s="305"/>
    </row>
    <row r="2864" spans="40:40">
      <c r="AN2864" s="305"/>
    </row>
    <row r="2924" spans="40:40">
      <c r="AN2924" s="305"/>
    </row>
    <row r="2984" spans="40:40">
      <c r="AN2984" s="305"/>
    </row>
    <row r="3044" spans="40:40">
      <c r="AN3044" s="305"/>
    </row>
    <row r="3104" spans="40:40">
      <c r="AN3104" s="305"/>
    </row>
    <row r="3164" spans="40:40">
      <c r="AN3164" s="305"/>
    </row>
    <row r="3224" spans="40:40">
      <c r="AN3224" s="305"/>
    </row>
    <row r="3284" spans="40:40">
      <c r="AN3284" s="305"/>
    </row>
    <row r="3344" spans="40:40">
      <c r="AN3344" s="305"/>
    </row>
    <row r="3404" spans="40:40">
      <c r="AN3404" s="305"/>
    </row>
    <row r="3464" spans="40:40">
      <c r="AN3464" s="305"/>
    </row>
    <row r="3524" spans="40:40">
      <c r="AN3524" s="305"/>
    </row>
    <row r="3584" spans="40:40">
      <c r="AN3584" s="305"/>
    </row>
    <row r="3644" spans="40:40">
      <c r="AN3644" s="305"/>
    </row>
    <row r="3704" spans="40:40">
      <c r="AN3704" s="305"/>
    </row>
    <row r="3764" spans="40:40">
      <c r="AN3764" s="305"/>
    </row>
    <row r="3824" spans="40:40">
      <c r="AN3824" s="305"/>
    </row>
    <row r="3884" spans="40:40">
      <c r="AN3884" s="305"/>
    </row>
    <row r="3944" spans="40:40">
      <c r="AN3944" s="305"/>
    </row>
    <row r="4004" spans="40:40">
      <c r="AN4004" s="305"/>
    </row>
    <row r="4064" spans="40:40">
      <c r="AN4064" s="305"/>
    </row>
    <row r="4124" spans="40:40">
      <c r="AN4124" s="305"/>
    </row>
    <row r="4184" spans="40:40">
      <c r="AN4184" s="305"/>
    </row>
    <row r="4244" spans="40:40">
      <c r="AN4244" s="305"/>
    </row>
    <row r="4304" spans="40:40">
      <c r="AN4304" s="305"/>
    </row>
    <row r="4364" spans="40:40">
      <c r="AN4364" s="305"/>
    </row>
    <row r="4424" spans="40:40">
      <c r="AN4424" s="305"/>
    </row>
    <row r="4484" spans="40:40">
      <c r="AN4484" s="305"/>
    </row>
    <row r="4544" spans="40:40">
      <c r="AN4544" s="305"/>
    </row>
    <row r="4604" spans="40:40">
      <c r="AN4604" s="305"/>
    </row>
    <row r="4664" spans="40:40">
      <c r="AN4664" s="305"/>
    </row>
    <row r="4724" spans="40:40">
      <c r="AN4724" s="305"/>
    </row>
    <row r="4784" spans="40:40">
      <c r="AN4784" s="305"/>
    </row>
    <row r="4844" spans="40:40">
      <c r="AN4844" s="305"/>
    </row>
    <row r="4904" spans="40:40">
      <c r="AN4904" s="305"/>
    </row>
    <row r="4964" spans="40:40">
      <c r="AN4964" s="305"/>
    </row>
    <row r="5024" spans="40:40">
      <c r="AN5024" s="305"/>
    </row>
    <row r="5084" spans="40:40">
      <c r="AN5084" s="305"/>
    </row>
    <row r="5144" spans="40:40">
      <c r="AN5144" s="305"/>
    </row>
    <row r="5204" spans="40:40">
      <c r="AN5204" s="305"/>
    </row>
    <row r="5264" spans="40:40">
      <c r="AN5264" s="305"/>
    </row>
    <row r="5324" spans="40:40">
      <c r="AN5324" s="305"/>
    </row>
    <row r="5384" spans="40:40">
      <c r="AN5384" s="305"/>
    </row>
    <row r="5444" spans="40:40">
      <c r="AN5444" s="305"/>
    </row>
    <row r="5504" spans="40:40">
      <c r="AN5504" s="305"/>
    </row>
    <row r="5564" spans="40:40">
      <c r="AN5564" s="305"/>
    </row>
    <row r="5624" spans="40:40">
      <c r="AN5624" s="305"/>
    </row>
    <row r="5684" spans="40:40">
      <c r="AN5684" s="305"/>
    </row>
    <row r="5744" spans="40:40">
      <c r="AN5744" s="305"/>
    </row>
    <row r="5804" spans="40:40">
      <c r="AN5804" s="305"/>
    </row>
    <row r="5864" spans="40:40">
      <c r="AN5864" s="305"/>
    </row>
    <row r="5924" spans="40:40">
      <c r="AN5924" s="305"/>
    </row>
    <row r="5984" spans="40:40">
      <c r="AN5984" s="305"/>
    </row>
    <row r="6044" spans="40:40">
      <c r="AN6044" s="305"/>
    </row>
    <row r="6104" spans="40:40">
      <c r="AN6104" s="305"/>
    </row>
    <row r="6164" spans="40:40">
      <c r="AN6164" s="305"/>
    </row>
    <row r="6224" spans="40:40">
      <c r="AN6224" s="305"/>
    </row>
    <row r="6284" spans="40:40">
      <c r="AN6284" s="305"/>
    </row>
    <row r="6344" spans="40:40">
      <c r="AN6344" s="305"/>
    </row>
    <row r="6404" spans="40:40">
      <c r="AN6404" s="305"/>
    </row>
    <row r="6464" spans="40:40">
      <c r="AN6464" s="305"/>
    </row>
    <row r="6524" spans="40:40">
      <c r="AN6524" s="305"/>
    </row>
    <row r="6584" spans="40:40">
      <c r="AN6584" s="305"/>
    </row>
    <row r="6644" spans="40:40">
      <c r="AN6644" s="305"/>
    </row>
    <row r="6704" spans="40:40">
      <c r="AN6704" s="305"/>
    </row>
    <row r="6764" spans="40:40">
      <c r="AN6764" s="305"/>
    </row>
    <row r="6824" spans="40:40">
      <c r="AN6824" s="305"/>
    </row>
    <row r="6884" spans="40:40">
      <c r="AN6884" s="305"/>
    </row>
    <row r="6944" spans="40:40">
      <c r="AN6944" s="305"/>
    </row>
    <row r="7004" spans="40:40">
      <c r="AN7004" s="305"/>
    </row>
    <row r="7064" spans="40:40">
      <c r="AN7064" s="305"/>
    </row>
    <row r="7124" spans="40:40">
      <c r="AN7124" s="305"/>
    </row>
    <row r="7184" spans="40:40">
      <c r="AN7184" s="305"/>
    </row>
    <row r="7244" spans="40:40">
      <c r="AN7244" s="305"/>
    </row>
    <row r="7304" spans="40:40">
      <c r="AN7304" s="305"/>
    </row>
    <row r="7364" spans="40:40">
      <c r="AN7364" s="305"/>
    </row>
    <row r="7424" spans="40:40">
      <c r="AN7424" s="305"/>
    </row>
    <row r="7484" spans="40:40">
      <c r="AN7484" s="305"/>
    </row>
    <row r="7544" spans="40:40">
      <c r="AN7544" s="305"/>
    </row>
    <row r="7604" spans="40:40">
      <c r="AN7604" s="305"/>
    </row>
    <row r="7664" spans="40:40">
      <c r="AN7664" s="305"/>
    </row>
    <row r="7724" spans="40:40">
      <c r="AN7724" s="305"/>
    </row>
    <row r="7784" spans="40:40">
      <c r="AN7784" s="305"/>
    </row>
    <row r="7844" spans="40:40">
      <c r="AN7844" s="305"/>
    </row>
    <row r="7904" spans="40:40">
      <c r="AN7904" s="305"/>
    </row>
    <row r="7964" spans="40:40">
      <c r="AN7964" s="305"/>
    </row>
    <row r="8024" spans="40:40">
      <c r="AN8024" s="305"/>
    </row>
    <row r="8084" spans="40:40">
      <c r="AN8084" s="305"/>
    </row>
    <row r="8144" spans="40:40">
      <c r="AN8144" s="305"/>
    </row>
    <row r="8204" spans="40:40">
      <c r="AN8204" s="305"/>
    </row>
    <row r="8264" spans="40:40">
      <c r="AN8264" s="305"/>
    </row>
    <row r="8324" spans="40:40">
      <c r="AN8324" s="305"/>
    </row>
    <row r="8384" spans="40:40">
      <c r="AN8384" s="305"/>
    </row>
    <row r="8444" spans="40:40">
      <c r="AN8444" s="305"/>
    </row>
    <row r="8504" spans="40:40">
      <c r="AN8504" s="305"/>
    </row>
    <row r="8564" spans="40:40">
      <c r="AN8564" s="305"/>
    </row>
    <row r="8624" spans="40:40">
      <c r="AN8624" s="305"/>
    </row>
    <row r="8684" spans="40:40">
      <c r="AN8684" s="305"/>
    </row>
    <row r="8744" spans="40:40">
      <c r="AN8744" s="305"/>
    </row>
    <row r="8804" spans="40:40">
      <c r="AN8804" s="305"/>
    </row>
    <row r="8864" spans="40:40">
      <c r="AN8864" s="305"/>
    </row>
    <row r="8924" spans="40:40">
      <c r="AN8924" s="305"/>
    </row>
    <row r="8984" spans="40:40">
      <c r="AN8984" s="305"/>
    </row>
    <row r="9044" spans="40:40">
      <c r="AN9044" s="305"/>
    </row>
    <row r="9104" spans="40:40">
      <c r="AN9104" s="305"/>
    </row>
    <row r="9164" spans="40:40">
      <c r="AN9164" s="305"/>
    </row>
    <row r="9224" spans="40:40">
      <c r="AN9224" s="305"/>
    </row>
    <row r="9284" spans="40:40">
      <c r="AN9284" s="305"/>
    </row>
    <row r="9344" spans="40:40">
      <c r="AN9344" s="305"/>
    </row>
    <row r="9404" spans="40:40">
      <c r="AN9404" s="305"/>
    </row>
    <row r="9464" spans="40:40">
      <c r="AN9464" s="305"/>
    </row>
    <row r="9524" spans="40:40">
      <c r="AN9524" s="305"/>
    </row>
    <row r="9584" spans="40:40">
      <c r="AN9584" s="305"/>
    </row>
    <row r="9644" spans="40:40">
      <c r="AN9644" s="305"/>
    </row>
    <row r="9704" spans="40:40">
      <c r="AN9704" s="305"/>
    </row>
    <row r="9764" spans="40:40">
      <c r="AN9764" s="305"/>
    </row>
    <row r="9824" spans="40:40">
      <c r="AN9824" s="305"/>
    </row>
    <row r="9884" spans="40:40">
      <c r="AN9884" s="305"/>
    </row>
    <row r="9944" spans="40:40">
      <c r="AN9944" s="305"/>
    </row>
    <row r="10004" spans="40:40">
      <c r="AN10004" s="305"/>
    </row>
    <row r="10064" spans="40:40">
      <c r="AN10064" s="305"/>
    </row>
    <row r="10124" spans="40:40">
      <c r="AN10124" s="305"/>
    </row>
    <row r="10184" spans="40:40">
      <c r="AN10184" s="305"/>
    </row>
    <row r="10244" spans="40:40">
      <c r="AN10244" s="305"/>
    </row>
    <row r="10304" spans="40:40">
      <c r="AN10304" s="305"/>
    </row>
    <row r="10364" spans="40:40">
      <c r="AN10364" s="305"/>
    </row>
    <row r="10424" spans="40:40">
      <c r="AN10424" s="305"/>
    </row>
    <row r="10484" spans="40:40">
      <c r="AN10484" s="305"/>
    </row>
    <row r="10544" spans="40:40">
      <c r="AN10544" s="305"/>
    </row>
    <row r="10604" spans="40:40">
      <c r="AN10604" s="305"/>
    </row>
    <row r="10664" spans="40:40">
      <c r="AN10664" s="305"/>
    </row>
    <row r="10724" spans="40:40">
      <c r="AN10724" s="305"/>
    </row>
    <row r="10784" spans="40:40">
      <c r="AN10784" s="305"/>
    </row>
    <row r="10844" spans="40:40">
      <c r="AN10844" s="305"/>
    </row>
    <row r="10904" spans="40:40">
      <c r="AN10904" s="305"/>
    </row>
    <row r="10964" spans="40:40">
      <c r="AN10964" s="305"/>
    </row>
    <row r="11024" spans="40:40">
      <c r="AN11024" s="305"/>
    </row>
    <row r="11084" spans="40:40">
      <c r="AN11084" s="305"/>
    </row>
    <row r="11144" spans="40:40">
      <c r="AN11144" s="305"/>
    </row>
    <row r="11204" spans="40:40">
      <c r="AN11204" s="305"/>
    </row>
    <row r="11264" spans="40:40">
      <c r="AN11264" s="305"/>
    </row>
    <row r="11324" spans="40:40">
      <c r="AN11324" s="305"/>
    </row>
    <row r="11384" spans="40:40">
      <c r="AN11384" s="305"/>
    </row>
    <row r="11444" spans="40:40">
      <c r="AN11444" s="305"/>
    </row>
    <row r="11504" spans="40:40">
      <c r="AN11504" s="305"/>
    </row>
    <row r="11564" spans="40:40">
      <c r="AN11564" s="305"/>
    </row>
    <row r="11624" spans="40:40">
      <c r="AN11624" s="305"/>
    </row>
    <row r="11684" spans="40:40">
      <c r="AN11684" s="305"/>
    </row>
    <row r="11744" spans="40:40">
      <c r="AN11744" s="305"/>
    </row>
    <row r="11804" spans="40:40">
      <c r="AN11804" s="305"/>
    </row>
    <row r="11864" spans="40:40">
      <c r="AN11864" s="305"/>
    </row>
    <row r="11924" spans="40:40">
      <c r="AN11924" s="305"/>
    </row>
    <row r="11984" spans="40:40">
      <c r="AN11984" s="305"/>
    </row>
    <row r="12044" spans="40:40">
      <c r="AN12044" s="305"/>
    </row>
    <row r="12104" spans="40:40">
      <c r="AN12104" s="305"/>
    </row>
    <row r="12164" spans="40:40">
      <c r="AN12164" s="305"/>
    </row>
    <row r="12224" spans="40:40">
      <c r="AN12224" s="305"/>
    </row>
    <row r="12284" spans="40:40">
      <c r="AN12284" s="305"/>
    </row>
    <row r="12344" spans="40:40">
      <c r="AN12344" s="305"/>
    </row>
    <row r="12404" spans="40:40">
      <c r="AN12404" s="305"/>
    </row>
    <row r="12464" spans="40:40">
      <c r="AN12464" s="305"/>
    </row>
    <row r="12524" spans="40:40">
      <c r="AN12524" s="305"/>
    </row>
    <row r="12584" spans="40:40">
      <c r="AN12584" s="305"/>
    </row>
    <row r="12644" spans="40:40">
      <c r="AN12644" s="305"/>
    </row>
    <row r="12704" spans="40:40">
      <c r="AN12704" s="305"/>
    </row>
    <row r="12764" spans="40:40">
      <c r="AN12764" s="305"/>
    </row>
    <row r="12824" spans="40:40">
      <c r="AN12824" s="305"/>
    </row>
    <row r="12884" spans="40:40">
      <c r="AN12884" s="305"/>
    </row>
    <row r="12944" spans="40:40">
      <c r="AN12944" s="305"/>
    </row>
    <row r="13004" spans="40:40">
      <c r="AN13004" s="305"/>
    </row>
    <row r="13064" spans="40:40">
      <c r="AN13064" s="305"/>
    </row>
    <row r="13124" spans="40:40">
      <c r="AN13124" s="305"/>
    </row>
    <row r="13184" spans="40:40">
      <c r="AN13184" s="305"/>
    </row>
    <row r="13244" spans="40:40">
      <c r="AN13244" s="305"/>
    </row>
    <row r="13304" spans="40:40">
      <c r="AN13304" s="305"/>
    </row>
    <row r="13364" spans="40:40">
      <c r="AN13364" s="305"/>
    </row>
    <row r="13424" spans="40:40">
      <c r="AN13424" s="305"/>
    </row>
    <row r="13484" spans="40:40">
      <c r="AN13484" s="305"/>
    </row>
    <row r="13544" spans="40:40">
      <c r="AN13544" s="305"/>
    </row>
    <row r="13604" spans="40:40">
      <c r="AN13604" s="305"/>
    </row>
    <row r="13664" spans="40:40">
      <c r="AN13664" s="305"/>
    </row>
    <row r="13724" spans="40:40">
      <c r="AN13724" s="305"/>
    </row>
    <row r="13784" spans="40:40">
      <c r="AN13784" s="305"/>
    </row>
    <row r="13844" spans="40:40">
      <c r="AN13844" s="305"/>
    </row>
    <row r="13904" spans="40:40">
      <c r="AN13904" s="305"/>
    </row>
    <row r="13964" spans="40:40">
      <c r="AN13964" s="305"/>
    </row>
    <row r="14024" spans="40:40">
      <c r="AN14024" s="305"/>
    </row>
    <row r="14084" spans="40:40">
      <c r="AN14084" s="305"/>
    </row>
    <row r="14144" spans="40:40">
      <c r="AN14144" s="305"/>
    </row>
    <row r="14204" spans="40:40">
      <c r="AN14204" s="305"/>
    </row>
    <row r="14264" spans="40:40">
      <c r="AN14264" s="305"/>
    </row>
    <row r="14324" spans="40:40">
      <c r="AN14324" s="305"/>
    </row>
    <row r="14384" spans="40:40">
      <c r="AN14384" s="305"/>
    </row>
    <row r="14444" spans="40:40">
      <c r="AN14444" s="305"/>
    </row>
    <row r="14504" spans="40:40">
      <c r="AN14504" s="305"/>
    </row>
    <row r="14564" spans="40:40">
      <c r="AN14564" s="305"/>
    </row>
    <row r="14624" spans="40:40">
      <c r="AN14624" s="305"/>
    </row>
    <row r="14684" spans="40:40">
      <c r="AN14684" s="305"/>
    </row>
    <row r="14744" spans="40:40">
      <c r="AN14744" s="305"/>
    </row>
    <row r="14804" spans="40:40">
      <c r="AN14804" s="305"/>
    </row>
    <row r="14864" spans="40:40">
      <c r="AN14864" s="305"/>
    </row>
    <row r="14924" spans="40:40">
      <c r="AN14924" s="305"/>
    </row>
    <row r="14984" spans="40:40">
      <c r="AN14984" s="305"/>
    </row>
    <row r="15044" spans="40:40">
      <c r="AN15044" s="305"/>
    </row>
    <row r="15104" spans="40:40">
      <c r="AN15104" s="305"/>
    </row>
    <row r="15164" spans="40:40">
      <c r="AN15164" s="305"/>
    </row>
    <row r="15224" spans="40:40">
      <c r="AN15224" s="305"/>
    </row>
    <row r="15284" spans="40:40">
      <c r="AN15284" s="305"/>
    </row>
    <row r="15344" spans="40:40">
      <c r="AN15344" s="305"/>
    </row>
    <row r="15404" spans="40:40">
      <c r="AN15404" s="305"/>
    </row>
    <row r="15464" spans="40:40">
      <c r="AN15464" s="305"/>
    </row>
    <row r="15524" spans="40:40">
      <c r="AN15524" s="305"/>
    </row>
    <row r="15584" spans="40:40">
      <c r="AN15584" s="305"/>
    </row>
    <row r="15644" spans="40:40">
      <c r="AN15644" s="305"/>
    </row>
    <row r="15704" spans="40:40">
      <c r="AN15704" s="305"/>
    </row>
    <row r="15764" spans="40:40">
      <c r="AN15764" s="305"/>
    </row>
    <row r="15824" spans="40:40">
      <c r="AN15824" s="305"/>
    </row>
    <row r="15884" spans="40:40">
      <c r="AN15884" s="305"/>
    </row>
    <row r="15944" spans="40:40">
      <c r="AN15944" s="305"/>
    </row>
    <row r="16004" spans="40:40">
      <c r="AN16004" s="305"/>
    </row>
    <row r="16064" spans="40:40">
      <c r="AN16064" s="305"/>
    </row>
    <row r="16124" spans="40:40">
      <c r="AN16124" s="305"/>
    </row>
    <row r="16184" spans="40:40">
      <c r="AN16184" s="305"/>
    </row>
    <row r="16244" spans="40:40">
      <c r="AN16244" s="305"/>
    </row>
    <row r="16304" spans="40:40">
      <c r="AN16304" s="305"/>
    </row>
    <row r="16364" spans="40:40">
      <c r="AN16364" s="305"/>
    </row>
    <row r="16424" spans="40:40">
      <c r="AN16424" s="305"/>
    </row>
    <row r="16484" spans="40:40">
      <c r="AN16484" s="305"/>
    </row>
    <row r="16544" spans="40:40">
      <c r="AN16544" s="305"/>
    </row>
    <row r="16604" spans="40:40">
      <c r="AN16604" s="305"/>
    </row>
    <row r="16664" spans="40:40">
      <c r="AN16664" s="305"/>
    </row>
    <row r="16724" spans="40:40">
      <c r="AN16724" s="305"/>
    </row>
    <row r="16784" spans="40:40">
      <c r="AN16784" s="305"/>
    </row>
    <row r="16844" spans="40:40">
      <c r="AN16844" s="305"/>
    </row>
    <row r="16904" spans="40:40">
      <c r="AN16904" s="305"/>
    </row>
    <row r="16964" spans="40:40">
      <c r="AN16964" s="305"/>
    </row>
    <row r="17024" spans="40:40">
      <c r="AN17024" s="305"/>
    </row>
    <row r="17084" spans="40:40">
      <c r="AN17084" s="305"/>
    </row>
    <row r="17144" spans="40:40">
      <c r="AN17144" s="305"/>
    </row>
    <row r="17204" spans="40:40">
      <c r="AN17204" s="305"/>
    </row>
    <row r="17264" spans="40:40">
      <c r="AN17264" s="305"/>
    </row>
    <row r="17324" spans="40:40">
      <c r="AN17324" s="305"/>
    </row>
    <row r="17384" spans="40:40">
      <c r="AN17384" s="305"/>
    </row>
    <row r="17444" spans="40:40">
      <c r="AN17444" s="305"/>
    </row>
    <row r="17504" spans="40:40">
      <c r="AN17504" s="305"/>
    </row>
    <row r="17564" spans="40:40">
      <c r="AN17564" s="305"/>
    </row>
    <row r="17624" spans="40:40">
      <c r="AN17624" s="305"/>
    </row>
    <row r="17684" spans="40:40">
      <c r="AN17684" s="305"/>
    </row>
    <row r="17744" spans="40:40">
      <c r="AN17744" s="305"/>
    </row>
    <row r="17804" spans="40:40">
      <c r="AN17804" s="305"/>
    </row>
    <row r="17864" spans="40:40">
      <c r="AN17864" s="305"/>
    </row>
    <row r="17924" spans="40:40">
      <c r="AN17924" s="305"/>
    </row>
    <row r="17984" spans="40:40">
      <c r="AN17984" s="305"/>
    </row>
    <row r="18044" spans="40:40">
      <c r="AN18044" s="305"/>
    </row>
    <row r="18104" spans="40:40">
      <c r="AN18104" s="305"/>
    </row>
    <row r="18164" spans="40:40">
      <c r="AN18164" s="305"/>
    </row>
    <row r="18224" spans="40:40">
      <c r="AN18224" s="305"/>
    </row>
    <row r="18284" spans="40:40">
      <c r="AN18284" s="305"/>
    </row>
    <row r="18344" spans="40:40">
      <c r="AN18344" s="305"/>
    </row>
    <row r="18404" spans="40:40">
      <c r="AN18404" s="305"/>
    </row>
    <row r="18464" spans="40:40">
      <c r="AN18464" s="305"/>
    </row>
    <row r="18524" spans="40:40">
      <c r="AN18524" s="305"/>
    </row>
    <row r="18584" spans="40:40">
      <c r="AN18584" s="305"/>
    </row>
    <row r="18644" spans="40:40">
      <c r="AN18644" s="305"/>
    </row>
    <row r="18704" spans="40:40">
      <c r="AN18704" s="305"/>
    </row>
    <row r="18764" spans="40:40">
      <c r="AN18764" s="305"/>
    </row>
    <row r="18824" spans="40:40">
      <c r="AN18824" s="305"/>
    </row>
    <row r="18884" spans="40:40">
      <c r="AN18884" s="305"/>
    </row>
    <row r="18944" spans="40:40">
      <c r="AN18944" s="305"/>
    </row>
    <row r="19004" spans="40:40">
      <c r="AN19004" s="305"/>
    </row>
    <row r="19064" spans="40:40">
      <c r="AN19064" s="305"/>
    </row>
    <row r="19124" spans="40:40">
      <c r="AN19124" s="305"/>
    </row>
    <row r="19184" spans="40:40">
      <c r="AN19184" s="305"/>
    </row>
    <row r="19244" spans="40:40">
      <c r="AN19244" s="305"/>
    </row>
    <row r="19304" spans="40:40">
      <c r="AN19304" s="305"/>
    </row>
    <row r="19364" spans="40:40">
      <c r="AN19364" s="305"/>
    </row>
    <row r="19424" spans="40:40">
      <c r="AN19424" s="305"/>
    </row>
    <row r="19484" spans="40:40">
      <c r="AN19484" s="305"/>
    </row>
    <row r="19544" spans="40:40">
      <c r="AN19544" s="305"/>
    </row>
    <row r="19604" spans="40:40">
      <c r="AN19604" s="305"/>
    </row>
    <row r="19664" spans="40:40">
      <c r="AN19664" s="305"/>
    </row>
    <row r="19724" spans="40:40">
      <c r="AN19724" s="305"/>
    </row>
    <row r="19784" spans="40:40">
      <c r="AN19784" s="305"/>
    </row>
    <row r="19844" spans="40:40">
      <c r="AN19844" s="305"/>
    </row>
    <row r="19904" spans="40:40">
      <c r="AN19904" s="305"/>
    </row>
    <row r="19964" spans="40:40">
      <c r="AN19964" s="305"/>
    </row>
    <row r="20024" spans="40:40">
      <c r="AN20024" s="305"/>
    </row>
    <row r="20084" spans="40:40">
      <c r="AN20084" s="305"/>
    </row>
    <row r="20144" spans="40:40">
      <c r="AN20144" s="305"/>
    </row>
    <row r="20204" spans="40:40">
      <c r="AN20204" s="305"/>
    </row>
    <row r="20264" spans="40:40">
      <c r="AN20264" s="305"/>
    </row>
    <row r="20324" spans="40:40">
      <c r="AN20324" s="305"/>
    </row>
    <row r="20384" spans="40:40">
      <c r="AN20384" s="305"/>
    </row>
    <row r="20444" spans="40:40">
      <c r="AN20444" s="305"/>
    </row>
    <row r="20504" spans="40:40">
      <c r="AN20504" s="305"/>
    </row>
    <row r="20564" spans="40:40">
      <c r="AN20564" s="305"/>
    </row>
    <row r="20624" spans="40:40">
      <c r="AN20624" s="305"/>
    </row>
    <row r="20684" spans="40:40">
      <c r="AN20684" s="305"/>
    </row>
    <row r="20744" spans="40:40">
      <c r="AN20744" s="305"/>
    </row>
    <row r="20804" spans="40:40">
      <c r="AN20804" s="305"/>
    </row>
    <row r="20864" spans="40:40">
      <c r="AN20864" s="305"/>
    </row>
    <row r="20924" spans="40:40">
      <c r="AN20924" s="305"/>
    </row>
    <row r="20984" spans="40:40">
      <c r="AN20984" s="305"/>
    </row>
    <row r="21044" spans="40:40">
      <c r="AN21044" s="305"/>
    </row>
    <row r="21104" spans="40:40">
      <c r="AN21104" s="305"/>
    </row>
    <row r="21164" spans="40:40">
      <c r="AN21164" s="305"/>
    </row>
    <row r="21224" spans="40:40">
      <c r="AN21224" s="305"/>
    </row>
    <row r="21284" spans="40:40">
      <c r="AN21284" s="305"/>
    </row>
    <row r="21344" spans="40:40">
      <c r="AN21344" s="305"/>
    </row>
    <row r="21404" spans="40:40">
      <c r="AN21404" s="305"/>
    </row>
    <row r="21464" spans="40:40">
      <c r="AN21464" s="305"/>
    </row>
    <row r="21524" spans="40:40">
      <c r="AN21524" s="305"/>
    </row>
    <row r="21584" spans="40:40">
      <c r="AN21584" s="305"/>
    </row>
    <row r="21644" spans="40:40">
      <c r="AN21644" s="305"/>
    </row>
    <row r="21704" spans="40:40">
      <c r="AN21704" s="305"/>
    </row>
    <row r="21764" spans="40:40">
      <c r="AN21764" s="305"/>
    </row>
    <row r="21824" spans="40:40">
      <c r="AN21824" s="305"/>
    </row>
    <row r="21884" spans="40:40">
      <c r="AN21884" s="305"/>
    </row>
    <row r="21944" spans="40:40">
      <c r="AN21944" s="305"/>
    </row>
    <row r="22004" spans="40:40">
      <c r="AN22004" s="305"/>
    </row>
    <row r="22064" spans="40:40">
      <c r="AN22064" s="305"/>
    </row>
    <row r="22124" spans="40:40">
      <c r="AN22124" s="305"/>
    </row>
    <row r="22184" spans="40:40">
      <c r="AN22184" s="305"/>
    </row>
    <row r="22244" spans="40:40">
      <c r="AN22244" s="305"/>
    </row>
    <row r="22304" spans="40:40">
      <c r="AN22304" s="305"/>
    </row>
    <row r="22364" spans="40:40">
      <c r="AN22364" s="305"/>
    </row>
    <row r="22424" spans="40:40">
      <c r="AN22424" s="305"/>
    </row>
    <row r="22484" spans="40:40">
      <c r="AN22484" s="305"/>
    </row>
    <row r="22544" spans="40:40">
      <c r="AN22544" s="305"/>
    </row>
    <row r="22604" spans="40:40">
      <c r="AN22604" s="305"/>
    </row>
    <row r="22664" spans="40:40">
      <c r="AN22664" s="305"/>
    </row>
    <row r="22724" spans="40:40">
      <c r="AN22724" s="305"/>
    </row>
    <row r="22784" spans="40:40">
      <c r="AN22784" s="305"/>
    </row>
    <row r="22844" spans="40:40">
      <c r="AN22844" s="305"/>
    </row>
    <row r="22904" spans="40:40">
      <c r="AN22904" s="305"/>
    </row>
    <row r="22964" spans="40:40">
      <c r="AN22964" s="305"/>
    </row>
    <row r="23024" spans="40:40">
      <c r="AN23024" s="305"/>
    </row>
    <row r="23084" spans="40:40">
      <c r="AN23084" s="305"/>
    </row>
    <row r="23144" spans="40:40">
      <c r="AN23144" s="305"/>
    </row>
    <row r="23204" spans="40:40">
      <c r="AN23204" s="305"/>
    </row>
    <row r="23264" spans="40:40">
      <c r="AN23264" s="305"/>
    </row>
    <row r="23324" spans="40:40">
      <c r="AN23324" s="305"/>
    </row>
    <row r="23384" spans="40:40">
      <c r="AN23384" s="305"/>
    </row>
    <row r="23444" spans="40:40">
      <c r="AN23444" s="305"/>
    </row>
    <row r="23504" spans="40:40">
      <c r="AN23504" s="305"/>
    </row>
    <row r="23564" spans="40:40">
      <c r="AN23564" s="305"/>
    </row>
    <row r="23624" spans="40:40">
      <c r="AN23624" s="305"/>
    </row>
    <row r="23684" spans="40:40">
      <c r="AN23684" s="305"/>
    </row>
    <row r="23744" spans="40:40">
      <c r="AN23744" s="305"/>
    </row>
    <row r="23804" spans="40:40">
      <c r="AN23804" s="305"/>
    </row>
    <row r="23864" spans="40:40">
      <c r="AN23864" s="305"/>
    </row>
    <row r="23924" spans="40:40">
      <c r="AN23924" s="305"/>
    </row>
    <row r="23984" spans="40:40">
      <c r="AN23984" s="305"/>
    </row>
    <row r="24044" spans="40:40">
      <c r="AN24044" s="305"/>
    </row>
    <row r="24104" spans="40:40">
      <c r="AN24104" s="305"/>
    </row>
    <row r="24164" spans="40:40">
      <c r="AN24164" s="305"/>
    </row>
    <row r="24224" spans="40:40">
      <c r="AN24224" s="305"/>
    </row>
    <row r="24284" spans="40:40">
      <c r="AN24284" s="305"/>
    </row>
    <row r="24344" spans="40:40">
      <c r="AN24344" s="305"/>
    </row>
    <row r="24404" spans="40:40">
      <c r="AN24404" s="305"/>
    </row>
    <row r="24464" spans="40:40">
      <c r="AN24464" s="305"/>
    </row>
    <row r="24524" spans="40:40">
      <c r="AN24524" s="305"/>
    </row>
    <row r="24584" spans="40:40">
      <c r="AN24584" s="305"/>
    </row>
    <row r="24644" spans="40:40">
      <c r="AN24644" s="305"/>
    </row>
    <row r="24704" spans="40:40">
      <c r="AN24704" s="305"/>
    </row>
    <row r="24764" spans="40:40">
      <c r="AN24764" s="305"/>
    </row>
    <row r="24824" spans="40:40">
      <c r="AN24824" s="305"/>
    </row>
    <row r="24884" spans="40:40">
      <c r="AN24884" s="305"/>
    </row>
    <row r="24944" spans="40:40">
      <c r="AN24944" s="305"/>
    </row>
    <row r="25004" spans="40:40">
      <c r="AN25004" s="305"/>
    </row>
    <row r="25064" spans="40:40">
      <c r="AN25064" s="305"/>
    </row>
    <row r="25124" spans="40:40">
      <c r="AN25124" s="305"/>
    </row>
    <row r="25184" spans="40:40">
      <c r="AN25184" s="305"/>
    </row>
    <row r="25244" spans="40:40">
      <c r="AN25244" s="305"/>
    </row>
    <row r="25304" spans="40:40">
      <c r="AN25304" s="305"/>
    </row>
    <row r="25364" spans="40:40">
      <c r="AN25364" s="305"/>
    </row>
    <row r="25424" spans="40:40">
      <c r="AN25424" s="305"/>
    </row>
    <row r="25484" spans="40:40">
      <c r="AN25484" s="305"/>
    </row>
    <row r="25544" spans="40:40">
      <c r="AN25544" s="305"/>
    </row>
    <row r="25604" spans="40:40">
      <c r="AN25604" s="305"/>
    </row>
    <row r="25664" spans="40:40">
      <c r="AN25664" s="305"/>
    </row>
    <row r="25724" spans="40:40">
      <c r="AN25724" s="305"/>
    </row>
    <row r="25784" spans="40:40">
      <c r="AN25784" s="305"/>
    </row>
    <row r="25844" spans="40:40">
      <c r="AN25844" s="305"/>
    </row>
    <row r="25904" spans="40:40">
      <c r="AN25904" s="305"/>
    </row>
    <row r="25964" spans="40:40">
      <c r="AN25964" s="305"/>
    </row>
    <row r="26024" spans="40:40">
      <c r="AN26024" s="305"/>
    </row>
    <row r="26084" spans="40:40">
      <c r="AN26084" s="305"/>
    </row>
    <row r="26144" spans="40:40">
      <c r="AN26144" s="305"/>
    </row>
    <row r="26204" spans="40:40">
      <c r="AN26204" s="305"/>
    </row>
    <row r="26264" spans="40:40">
      <c r="AN26264" s="305"/>
    </row>
    <row r="26324" spans="40:40">
      <c r="AN26324" s="305"/>
    </row>
    <row r="26384" spans="40:40">
      <c r="AN26384" s="305"/>
    </row>
    <row r="26444" spans="40:40">
      <c r="AN26444" s="305"/>
    </row>
    <row r="26504" spans="40:40">
      <c r="AN26504" s="305"/>
    </row>
    <row r="26564" spans="40:40">
      <c r="AN26564" s="305"/>
    </row>
    <row r="26624" spans="40:40">
      <c r="AN26624" s="305"/>
    </row>
    <row r="26684" spans="40:40">
      <c r="AN26684" s="305"/>
    </row>
    <row r="26744" spans="40:40">
      <c r="AN26744" s="305"/>
    </row>
    <row r="26804" spans="40:40">
      <c r="AN26804" s="305"/>
    </row>
    <row r="26864" spans="40:40">
      <c r="AN26864" s="305"/>
    </row>
    <row r="26924" spans="40:40">
      <c r="AN26924" s="305"/>
    </row>
    <row r="26984" spans="40:40">
      <c r="AN26984" s="305"/>
    </row>
    <row r="27044" spans="40:40">
      <c r="AN27044" s="305"/>
    </row>
    <row r="27104" spans="40:40">
      <c r="AN27104" s="305"/>
    </row>
    <row r="27164" spans="40:40">
      <c r="AN27164" s="305"/>
    </row>
    <row r="27224" spans="40:40">
      <c r="AN27224" s="305"/>
    </row>
    <row r="27284" spans="40:40">
      <c r="AN27284" s="305"/>
    </row>
    <row r="27344" spans="40:40">
      <c r="AN27344" s="305"/>
    </row>
    <row r="27404" spans="40:40">
      <c r="AN27404" s="305"/>
    </row>
    <row r="27464" spans="40:40">
      <c r="AN27464" s="305"/>
    </row>
    <row r="27524" spans="40:40">
      <c r="AN27524" s="305"/>
    </row>
    <row r="27584" spans="40:40">
      <c r="AN27584" s="305"/>
    </row>
    <row r="27644" spans="40:40">
      <c r="AN27644" s="305"/>
    </row>
    <row r="27704" spans="40:40">
      <c r="AN27704" s="305"/>
    </row>
    <row r="27764" spans="40:40">
      <c r="AN27764" s="305"/>
    </row>
    <row r="27824" spans="40:40">
      <c r="AN27824" s="305"/>
    </row>
    <row r="27884" spans="40:40">
      <c r="AN27884" s="305"/>
    </row>
    <row r="27944" spans="40:40">
      <c r="AN27944" s="305"/>
    </row>
    <row r="28004" spans="40:40">
      <c r="AN28004" s="305"/>
    </row>
    <row r="28064" spans="40:40">
      <c r="AN28064" s="305"/>
    </row>
    <row r="28124" spans="40:40">
      <c r="AN28124" s="305"/>
    </row>
    <row r="28184" spans="40:40">
      <c r="AN28184" s="305"/>
    </row>
    <row r="28244" spans="40:40">
      <c r="AN28244" s="305"/>
    </row>
    <row r="28304" spans="40:40">
      <c r="AN28304" s="305"/>
    </row>
    <row r="28364" spans="40:40">
      <c r="AN28364" s="305"/>
    </row>
    <row r="28424" spans="40:40">
      <c r="AN28424" s="305"/>
    </row>
    <row r="28484" spans="40:40">
      <c r="AN28484" s="305"/>
    </row>
    <row r="28544" spans="40:40">
      <c r="AN28544" s="305"/>
    </row>
    <row r="28604" spans="40:40">
      <c r="AN28604" s="305"/>
    </row>
    <row r="28664" spans="40:40">
      <c r="AN28664" s="305"/>
    </row>
    <row r="28724" spans="40:40">
      <c r="AN28724" s="305"/>
    </row>
    <row r="28784" spans="40:40">
      <c r="AN28784" s="305"/>
    </row>
    <row r="28844" spans="40:40">
      <c r="AN28844" s="305"/>
    </row>
    <row r="28904" spans="40:40">
      <c r="AN28904" s="305"/>
    </row>
    <row r="28964" spans="40:40">
      <c r="AN28964" s="305"/>
    </row>
    <row r="29024" spans="40:40">
      <c r="AN29024" s="305"/>
    </row>
    <row r="29084" spans="40:40">
      <c r="AN29084" s="305"/>
    </row>
    <row r="29144" spans="40:40">
      <c r="AN29144" s="305"/>
    </row>
    <row r="29204" spans="40:40">
      <c r="AN29204" s="305"/>
    </row>
    <row r="29264" spans="40:40">
      <c r="AN29264" s="305"/>
    </row>
    <row r="29324" spans="40:40">
      <c r="AN29324" s="305"/>
    </row>
    <row r="29384" spans="40:40">
      <c r="AN29384" s="305"/>
    </row>
    <row r="29444" spans="40:40">
      <c r="AN29444" s="305"/>
    </row>
    <row r="29504" spans="40:40">
      <c r="AN29504" s="305"/>
    </row>
    <row r="29564" spans="40:40">
      <c r="AN29564" s="305"/>
    </row>
    <row r="29624" spans="40:40">
      <c r="AN29624" s="305"/>
    </row>
    <row r="29684" spans="40:40">
      <c r="AN29684" s="305"/>
    </row>
    <row r="29744" spans="40:40">
      <c r="AN29744" s="305"/>
    </row>
    <row r="29804" spans="40:40">
      <c r="AN29804" s="305"/>
    </row>
    <row r="29864" spans="40:40">
      <c r="AN29864" s="305"/>
    </row>
    <row r="29924" spans="40:40">
      <c r="AN29924" s="305"/>
    </row>
    <row r="29984" spans="40:40">
      <c r="AN29984" s="305"/>
    </row>
    <row r="30044" spans="40:40">
      <c r="AN30044" s="305"/>
    </row>
    <row r="30104" spans="40:40">
      <c r="AN30104" s="305"/>
    </row>
    <row r="30164" spans="40:40">
      <c r="AN30164" s="305"/>
    </row>
    <row r="30224" spans="40:40">
      <c r="AN30224" s="305"/>
    </row>
    <row r="30284" spans="40:40">
      <c r="AN30284" s="305"/>
    </row>
    <row r="30344" spans="40:40">
      <c r="AN30344" s="305"/>
    </row>
    <row r="30404" spans="40:40">
      <c r="AN30404" s="305"/>
    </row>
    <row r="30464" spans="40:40">
      <c r="AN30464" s="305"/>
    </row>
    <row r="30524" spans="40:40">
      <c r="AN30524" s="305"/>
    </row>
    <row r="30584" spans="40:40">
      <c r="AN30584" s="305"/>
    </row>
    <row r="30644" spans="40:40">
      <c r="AN30644" s="305"/>
    </row>
    <row r="30704" spans="40:40">
      <c r="AN30704" s="305"/>
    </row>
    <row r="30764" spans="40:40">
      <c r="AN30764" s="305"/>
    </row>
    <row r="30824" spans="40:40">
      <c r="AN30824" s="305"/>
    </row>
    <row r="30884" spans="40:40">
      <c r="AN30884" s="305"/>
    </row>
    <row r="30944" spans="40:40">
      <c r="AN30944" s="305"/>
    </row>
    <row r="31004" spans="40:40">
      <c r="AN31004" s="305"/>
    </row>
    <row r="31064" spans="40:40">
      <c r="AN31064" s="305"/>
    </row>
    <row r="31124" spans="40:40">
      <c r="AN31124" s="305"/>
    </row>
    <row r="31184" spans="40:40">
      <c r="AN31184" s="305"/>
    </row>
    <row r="31244" spans="40:40">
      <c r="AN31244" s="305"/>
    </row>
    <row r="31304" spans="40:40">
      <c r="AN31304" s="305"/>
    </row>
    <row r="31364" spans="40:40">
      <c r="AN31364" s="305"/>
    </row>
    <row r="31424" spans="40:40">
      <c r="AN31424" s="305"/>
    </row>
    <row r="31484" spans="40:40">
      <c r="AN31484" s="305"/>
    </row>
    <row r="31544" spans="40:40">
      <c r="AN31544" s="305"/>
    </row>
    <row r="31604" spans="40:40">
      <c r="AN31604" s="305"/>
    </row>
    <row r="31664" spans="40:40">
      <c r="AN31664" s="305"/>
    </row>
    <row r="31724" spans="40:40">
      <c r="AN31724" s="305"/>
    </row>
    <row r="31784" spans="40:40">
      <c r="AN31784" s="305"/>
    </row>
    <row r="31844" spans="40:40">
      <c r="AN31844" s="305"/>
    </row>
    <row r="31904" spans="40:40">
      <c r="AN31904" s="305"/>
    </row>
    <row r="31964" spans="40:40">
      <c r="AN31964" s="305"/>
    </row>
    <row r="32024" spans="40:40">
      <c r="AN32024" s="305"/>
    </row>
    <row r="32084" spans="40:40">
      <c r="AN32084" s="305"/>
    </row>
    <row r="32144" spans="40:40">
      <c r="AN32144" s="305"/>
    </row>
    <row r="32204" spans="40:40">
      <c r="AN32204" s="305"/>
    </row>
    <row r="32264" spans="40:40">
      <c r="AN32264" s="305"/>
    </row>
    <row r="32324" spans="40:40">
      <c r="AN32324" s="305"/>
    </row>
    <row r="32384" spans="40:40">
      <c r="AN32384" s="305"/>
    </row>
    <row r="32444" spans="40:40">
      <c r="AN32444" s="305"/>
    </row>
    <row r="32504" spans="40:40">
      <c r="AN32504" s="305"/>
    </row>
    <row r="32564" spans="40:40">
      <c r="AN32564" s="305"/>
    </row>
    <row r="32624" spans="40:40">
      <c r="AN32624" s="305"/>
    </row>
    <row r="32684" spans="40:40">
      <c r="AN32684" s="305"/>
    </row>
    <row r="32744" spans="40:40">
      <c r="AN32744" s="305"/>
    </row>
    <row r="32804" spans="40:40">
      <c r="AN32804" s="305"/>
    </row>
    <row r="32864" spans="40:40">
      <c r="AN32864" s="305"/>
    </row>
    <row r="32924" spans="40:40">
      <c r="AN32924" s="305"/>
    </row>
    <row r="32984" spans="40:40">
      <c r="AN32984" s="305"/>
    </row>
    <row r="33044" spans="40:40">
      <c r="AN33044" s="305"/>
    </row>
    <row r="33104" spans="40:40">
      <c r="AN33104" s="305"/>
    </row>
    <row r="33164" spans="40:40">
      <c r="AN33164" s="305"/>
    </row>
    <row r="33224" spans="40:40">
      <c r="AN33224" s="305"/>
    </row>
    <row r="33284" spans="40:40">
      <c r="AN33284" s="305"/>
    </row>
    <row r="33344" spans="40:40">
      <c r="AN33344" s="305"/>
    </row>
    <row r="33404" spans="40:40">
      <c r="AN33404" s="305"/>
    </row>
    <row r="33464" spans="40:40">
      <c r="AN33464" s="305"/>
    </row>
    <row r="33524" spans="40:40">
      <c r="AN33524" s="305"/>
    </row>
    <row r="33584" spans="40:40">
      <c r="AN33584" s="305"/>
    </row>
    <row r="33644" spans="40:40">
      <c r="AN33644" s="305"/>
    </row>
    <row r="33704" spans="40:40">
      <c r="AN33704" s="305"/>
    </row>
    <row r="33764" spans="40:40">
      <c r="AN33764" s="305"/>
    </row>
    <row r="33824" spans="40:40">
      <c r="AN33824" s="305"/>
    </row>
    <row r="33884" spans="40:40">
      <c r="AN33884" s="305"/>
    </row>
    <row r="33944" spans="40:40">
      <c r="AN33944" s="305"/>
    </row>
    <row r="34004" spans="40:40">
      <c r="AN34004" s="305"/>
    </row>
    <row r="34064" spans="40:40">
      <c r="AN34064" s="305"/>
    </row>
    <row r="34124" spans="40:40">
      <c r="AN34124" s="305"/>
    </row>
    <row r="34184" spans="40:40">
      <c r="AN34184" s="305"/>
    </row>
    <row r="34244" spans="40:40">
      <c r="AN34244" s="305"/>
    </row>
    <row r="34304" spans="40:40">
      <c r="AN34304" s="305"/>
    </row>
    <row r="34364" spans="40:40">
      <c r="AN34364" s="305"/>
    </row>
    <row r="34424" spans="40:40">
      <c r="AN34424" s="305"/>
    </row>
    <row r="34484" spans="40:40">
      <c r="AN34484" s="305"/>
    </row>
    <row r="34544" spans="40:40">
      <c r="AN34544" s="305"/>
    </row>
    <row r="34604" spans="40:40">
      <c r="AN34604" s="305"/>
    </row>
    <row r="34664" spans="40:40">
      <c r="AN34664" s="305"/>
    </row>
    <row r="34724" spans="40:40">
      <c r="AN34724" s="305"/>
    </row>
    <row r="34784" spans="40:40">
      <c r="AN34784" s="305"/>
    </row>
    <row r="34844" spans="40:40">
      <c r="AN34844" s="305"/>
    </row>
    <row r="34904" spans="40:40">
      <c r="AN34904" s="305"/>
    </row>
    <row r="34964" spans="40:40">
      <c r="AN34964" s="305"/>
    </row>
    <row r="35024" spans="40:40">
      <c r="AN35024" s="305"/>
    </row>
    <row r="35084" spans="40:40">
      <c r="AN35084" s="305"/>
    </row>
    <row r="35144" spans="40:40">
      <c r="AN35144" s="305"/>
    </row>
    <row r="35204" spans="40:40">
      <c r="AN35204" s="305"/>
    </row>
    <row r="35264" spans="40:40">
      <c r="AN35264" s="305"/>
    </row>
    <row r="35324" spans="40:40">
      <c r="AN35324" s="305"/>
    </row>
    <row r="35384" spans="40:40">
      <c r="AN35384" s="305"/>
    </row>
    <row r="35444" spans="40:40">
      <c r="AN35444" s="305"/>
    </row>
    <row r="35504" spans="40:40">
      <c r="AN35504" s="305"/>
    </row>
    <row r="35564" spans="40:40">
      <c r="AN35564" s="305"/>
    </row>
    <row r="35624" spans="40:40">
      <c r="AN35624" s="305"/>
    </row>
    <row r="35684" spans="40:40">
      <c r="AN35684" s="305"/>
    </row>
    <row r="35744" spans="40:40">
      <c r="AN35744" s="305"/>
    </row>
    <row r="35804" spans="40:40">
      <c r="AN35804" s="305"/>
    </row>
    <row r="35864" spans="40:40">
      <c r="AN35864" s="305"/>
    </row>
    <row r="35924" spans="40:40">
      <c r="AN35924" s="305"/>
    </row>
    <row r="35984" spans="40:40">
      <c r="AN35984" s="305"/>
    </row>
    <row r="36044" spans="40:40">
      <c r="AN36044" s="305"/>
    </row>
    <row r="36104" spans="40:40">
      <c r="AN36104" s="305"/>
    </row>
    <row r="36164" spans="40:40">
      <c r="AN36164" s="305"/>
    </row>
    <row r="36224" spans="40:40">
      <c r="AN36224" s="305"/>
    </row>
    <row r="36284" spans="40:40">
      <c r="AN36284" s="305"/>
    </row>
    <row r="36344" spans="40:40">
      <c r="AN36344" s="305"/>
    </row>
    <row r="36404" spans="40:40">
      <c r="AN36404" s="305"/>
    </row>
    <row r="36464" spans="40:40">
      <c r="AN36464" s="305"/>
    </row>
    <row r="36524" spans="40:40">
      <c r="AN36524" s="305"/>
    </row>
    <row r="36584" spans="40:40">
      <c r="AN36584" s="305"/>
    </row>
    <row r="36644" spans="40:40">
      <c r="AN36644" s="305"/>
    </row>
    <row r="36704" spans="40:40">
      <c r="AN36704" s="305"/>
    </row>
    <row r="36764" spans="40:40">
      <c r="AN36764" s="305"/>
    </row>
    <row r="36824" spans="40:40">
      <c r="AN36824" s="305"/>
    </row>
    <row r="36884" spans="40:40">
      <c r="AN36884" s="305"/>
    </row>
    <row r="36944" spans="40:40">
      <c r="AN36944" s="305"/>
    </row>
    <row r="37004" spans="40:40">
      <c r="AN37004" s="305"/>
    </row>
    <row r="37064" spans="40:40">
      <c r="AN37064" s="305"/>
    </row>
    <row r="37124" spans="40:40">
      <c r="AN37124" s="305"/>
    </row>
    <row r="37184" spans="40:40">
      <c r="AN37184" s="305"/>
    </row>
    <row r="37244" spans="40:40">
      <c r="AN37244" s="305"/>
    </row>
    <row r="37304" spans="40:40">
      <c r="AN37304" s="305"/>
    </row>
    <row r="37364" spans="40:40">
      <c r="AN37364" s="305"/>
    </row>
    <row r="37424" spans="40:40">
      <c r="AN37424" s="305"/>
    </row>
    <row r="37484" spans="40:40">
      <c r="AN37484" s="305"/>
    </row>
    <row r="37544" spans="40:40">
      <c r="AN37544" s="305"/>
    </row>
    <row r="37604" spans="40:40">
      <c r="AN37604" s="305"/>
    </row>
    <row r="37664" spans="40:40">
      <c r="AN37664" s="305"/>
    </row>
    <row r="37724" spans="40:40">
      <c r="AN37724" s="305"/>
    </row>
    <row r="37784" spans="40:40">
      <c r="AN37784" s="305"/>
    </row>
    <row r="37844" spans="40:40">
      <c r="AN37844" s="305"/>
    </row>
    <row r="37904" spans="40:40">
      <c r="AN37904" s="305"/>
    </row>
    <row r="37964" spans="40:40">
      <c r="AN37964" s="305"/>
    </row>
    <row r="38024" spans="40:40">
      <c r="AN38024" s="305"/>
    </row>
    <row r="38084" spans="40:40">
      <c r="AN38084" s="305"/>
    </row>
    <row r="38144" spans="40:40">
      <c r="AN38144" s="305"/>
    </row>
    <row r="38204" spans="40:40">
      <c r="AN38204" s="305"/>
    </row>
    <row r="38264" spans="40:40">
      <c r="AN38264" s="305"/>
    </row>
    <row r="38324" spans="40:40">
      <c r="AN38324" s="305"/>
    </row>
    <row r="38384" spans="40:40">
      <c r="AN38384" s="305"/>
    </row>
    <row r="38444" spans="40:40">
      <c r="AN38444" s="305"/>
    </row>
    <row r="38504" spans="40:40">
      <c r="AN38504" s="305"/>
    </row>
    <row r="38564" spans="40:40">
      <c r="AN38564" s="305"/>
    </row>
    <row r="38624" spans="40:40">
      <c r="AN38624" s="305"/>
    </row>
    <row r="38684" spans="40:40">
      <c r="AN38684" s="305"/>
    </row>
    <row r="38744" spans="40:40">
      <c r="AN38744" s="305"/>
    </row>
    <row r="38804" spans="40:40">
      <c r="AN38804" s="305"/>
    </row>
    <row r="38864" spans="40:40">
      <c r="AN38864" s="305"/>
    </row>
    <row r="38924" spans="40:40">
      <c r="AN38924" s="305"/>
    </row>
    <row r="38984" spans="40:40">
      <c r="AN38984" s="305"/>
    </row>
    <row r="39044" spans="40:40">
      <c r="AN39044" s="305"/>
    </row>
    <row r="39104" spans="40:40">
      <c r="AN39104" s="305"/>
    </row>
    <row r="39164" spans="40:40">
      <c r="AN39164" s="305"/>
    </row>
    <row r="39224" spans="40:40">
      <c r="AN39224" s="305"/>
    </row>
    <row r="39284" spans="40:40">
      <c r="AN39284" s="305"/>
    </row>
    <row r="39344" spans="40:40">
      <c r="AN39344" s="305"/>
    </row>
    <row r="39404" spans="40:40">
      <c r="AN39404" s="305"/>
    </row>
    <row r="39464" spans="40:40">
      <c r="AN39464" s="305"/>
    </row>
    <row r="39524" spans="40:40">
      <c r="AN39524" s="305"/>
    </row>
    <row r="39584" spans="40:40">
      <c r="AN39584" s="305"/>
    </row>
    <row r="39644" spans="40:40">
      <c r="AN39644" s="305"/>
    </row>
    <row r="39704" spans="40:40">
      <c r="AN39704" s="305"/>
    </row>
    <row r="39764" spans="40:40">
      <c r="AN39764" s="305"/>
    </row>
    <row r="39824" spans="40:40">
      <c r="AN39824" s="305"/>
    </row>
    <row r="39884" spans="40:40">
      <c r="AN39884" s="305"/>
    </row>
    <row r="39944" spans="40:40">
      <c r="AN39944" s="305"/>
    </row>
    <row r="40004" spans="40:40">
      <c r="AN40004" s="305"/>
    </row>
    <row r="40064" spans="40:40">
      <c r="AN40064" s="305"/>
    </row>
    <row r="40124" spans="40:40">
      <c r="AN40124" s="305"/>
    </row>
    <row r="40184" spans="40:40">
      <c r="AN40184" s="305"/>
    </row>
    <row r="40244" spans="40:40">
      <c r="AN40244" s="305"/>
    </row>
    <row r="40304" spans="40:40">
      <c r="AN40304" s="305"/>
    </row>
    <row r="40364" spans="40:40">
      <c r="AN40364" s="305"/>
    </row>
    <row r="40424" spans="40:40">
      <c r="AN40424" s="305"/>
    </row>
    <row r="40484" spans="40:40">
      <c r="AN40484" s="305"/>
    </row>
    <row r="40544" spans="40:40">
      <c r="AN40544" s="305"/>
    </row>
    <row r="40604" spans="40:40">
      <c r="AN40604" s="305"/>
    </row>
    <row r="40664" spans="40:40">
      <c r="AN40664" s="305"/>
    </row>
    <row r="40724" spans="40:40">
      <c r="AN40724" s="305"/>
    </row>
    <row r="40784" spans="40:40">
      <c r="AN40784" s="305"/>
    </row>
    <row r="40844" spans="40:40">
      <c r="AN40844" s="305"/>
    </row>
    <row r="40904" spans="40:40">
      <c r="AN40904" s="305"/>
    </row>
    <row r="40964" spans="40:40">
      <c r="AN40964" s="305"/>
    </row>
    <row r="41024" spans="40:40">
      <c r="AN41024" s="305"/>
    </row>
    <row r="41084" spans="40:40">
      <c r="AN41084" s="305"/>
    </row>
    <row r="41144" spans="40:40">
      <c r="AN41144" s="305"/>
    </row>
    <row r="41204" spans="40:40">
      <c r="AN41204" s="305"/>
    </row>
    <row r="41264" spans="40:40">
      <c r="AN41264" s="305"/>
    </row>
    <row r="41324" spans="40:40">
      <c r="AN41324" s="305"/>
    </row>
    <row r="41384" spans="40:40">
      <c r="AN41384" s="305"/>
    </row>
    <row r="41444" spans="40:40">
      <c r="AN41444" s="305"/>
    </row>
    <row r="41504" spans="40:40">
      <c r="AN41504" s="305"/>
    </row>
    <row r="41564" spans="40:40">
      <c r="AN41564" s="305"/>
    </row>
    <row r="41624" spans="40:40">
      <c r="AN41624" s="305"/>
    </row>
    <row r="41684" spans="40:40">
      <c r="AN41684" s="305"/>
    </row>
    <row r="41744" spans="40:40">
      <c r="AN41744" s="305"/>
    </row>
    <row r="41804" spans="40:40">
      <c r="AN41804" s="305"/>
    </row>
    <row r="41864" spans="40:40">
      <c r="AN41864" s="305"/>
    </row>
    <row r="41924" spans="40:40">
      <c r="AN41924" s="305"/>
    </row>
    <row r="41984" spans="40:40">
      <c r="AN41984" s="305"/>
    </row>
    <row r="42044" spans="40:40">
      <c r="AN42044" s="305"/>
    </row>
    <row r="42104" spans="40:40">
      <c r="AN42104" s="305"/>
    </row>
    <row r="42164" spans="40:40">
      <c r="AN42164" s="305"/>
    </row>
    <row r="42224" spans="40:40">
      <c r="AN42224" s="305"/>
    </row>
    <row r="42284" spans="40:40">
      <c r="AN42284" s="305"/>
    </row>
    <row r="42344" spans="40:40">
      <c r="AN42344" s="305"/>
    </row>
    <row r="42404" spans="40:40">
      <c r="AN42404" s="305"/>
    </row>
    <row r="42464" spans="40:40">
      <c r="AN42464" s="305"/>
    </row>
    <row r="42524" spans="40:40">
      <c r="AN42524" s="305"/>
    </row>
    <row r="42584" spans="40:40">
      <c r="AN42584" s="305"/>
    </row>
    <row r="42644" spans="40:40">
      <c r="AN42644" s="305"/>
    </row>
    <row r="42704" spans="40:40">
      <c r="AN42704" s="305"/>
    </row>
    <row r="42764" spans="40:40">
      <c r="AN42764" s="305"/>
    </row>
    <row r="42824" spans="40:40">
      <c r="AN42824" s="305"/>
    </row>
    <row r="42884" spans="40:40">
      <c r="AN42884" s="305"/>
    </row>
    <row r="42944" spans="40:40">
      <c r="AN42944" s="305"/>
    </row>
    <row r="43004" spans="40:40">
      <c r="AN43004" s="305"/>
    </row>
    <row r="43064" spans="40:40">
      <c r="AN43064" s="305"/>
    </row>
    <row r="43124" spans="40:40">
      <c r="AN43124" s="305"/>
    </row>
    <row r="43184" spans="40:40">
      <c r="AN43184" s="305"/>
    </row>
    <row r="43244" spans="40:40">
      <c r="AN43244" s="305"/>
    </row>
    <row r="43304" spans="40:40">
      <c r="AN43304" s="305"/>
    </row>
    <row r="43364" spans="40:40">
      <c r="AN43364" s="305"/>
    </row>
    <row r="43424" spans="40:40">
      <c r="AN43424" s="305"/>
    </row>
    <row r="43484" spans="40:40">
      <c r="AN43484" s="305"/>
    </row>
    <row r="43544" spans="40:40">
      <c r="AN43544" s="305"/>
    </row>
    <row r="43604" spans="40:40">
      <c r="AN43604" s="305"/>
    </row>
    <row r="43664" spans="40:40">
      <c r="AN43664" s="305"/>
    </row>
    <row r="43724" spans="40:40">
      <c r="AN43724" s="305"/>
    </row>
    <row r="43784" spans="40:40">
      <c r="AN43784" s="305"/>
    </row>
    <row r="43844" spans="40:40">
      <c r="AN43844" s="305"/>
    </row>
    <row r="43904" spans="40:40">
      <c r="AN43904" s="305"/>
    </row>
    <row r="43964" spans="40:40">
      <c r="AN43964" s="305"/>
    </row>
    <row r="44024" spans="40:40">
      <c r="AN44024" s="305"/>
    </row>
    <row r="44084" spans="40:40">
      <c r="AN44084" s="305"/>
    </row>
    <row r="44144" spans="40:40">
      <c r="AN44144" s="305"/>
    </row>
    <row r="44204" spans="40:40">
      <c r="AN44204" s="305"/>
    </row>
    <row r="44264" spans="40:40">
      <c r="AN44264" s="305"/>
    </row>
    <row r="44324" spans="40:40">
      <c r="AN44324" s="305"/>
    </row>
    <row r="44384" spans="40:40">
      <c r="AN44384" s="305"/>
    </row>
    <row r="44444" spans="40:40">
      <c r="AN44444" s="305"/>
    </row>
    <row r="44504" spans="40:40">
      <c r="AN44504" s="305"/>
    </row>
    <row r="44564" spans="40:40">
      <c r="AN44564" s="305"/>
    </row>
    <row r="44624" spans="40:40">
      <c r="AN44624" s="305"/>
    </row>
    <row r="44684" spans="40:40">
      <c r="AN44684" s="305"/>
    </row>
    <row r="44744" spans="40:40">
      <c r="AN44744" s="305"/>
    </row>
    <row r="44804" spans="40:40">
      <c r="AN44804" s="305"/>
    </row>
    <row r="44864" spans="40:40">
      <c r="AN44864" s="305"/>
    </row>
    <row r="44924" spans="40:40">
      <c r="AN44924" s="305"/>
    </row>
    <row r="44984" spans="40:40">
      <c r="AN44984" s="305"/>
    </row>
    <row r="45044" spans="40:40">
      <c r="AN45044" s="305"/>
    </row>
    <row r="45104" spans="40:40">
      <c r="AN45104" s="305"/>
    </row>
    <row r="45164" spans="40:40">
      <c r="AN45164" s="305"/>
    </row>
    <row r="45224" spans="40:40">
      <c r="AN45224" s="305"/>
    </row>
    <row r="45284" spans="40:40">
      <c r="AN45284" s="305"/>
    </row>
    <row r="45344" spans="40:40">
      <c r="AN45344" s="305"/>
    </row>
    <row r="45404" spans="40:40">
      <c r="AN45404" s="305"/>
    </row>
    <row r="45464" spans="40:40">
      <c r="AN45464" s="305"/>
    </row>
    <row r="45524" spans="40:40">
      <c r="AN45524" s="305"/>
    </row>
    <row r="45584" spans="40:40">
      <c r="AN45584" s="305"/>
    </row>
    <row r="45644" spans="40:40">
      <c r="AN45644" s="305"/>
    </row>
    <row r="45704" spans="40:40">
      <c r="AN45704" s="305"/>
    </row>
    <row r="45764" spans="40:40">
      <c r="AN45764" s="305"/>
    </row>
    <row r="45824" spans="40:40">
      <c r="AN45824" s="305"/>
    </row>
    <row r="45884" spans="40:40">
      <c r="AN45884" s="305"/>
    </row>
    <row r="45944" spans="40:40">
      <c r="AN45944" s="305"/>
    </row>
    <row r="46004" spans="40:40">
      <c r="AN46004" s="305"/>
    </row>
    <row r="46064" spans="40:40">
      <c r="AN46064" s="305"/>
    </row>
    <row r="46124" spans="40:40">
      <c r="AN46124" s="305"/>
    </row>
    <row r="46184" spans="40:40">
      <c r="AN46184" s="305"/>
    </row>
    <row r="46244" spans="40:40">
      <c r="AN46244" s="305"/>
    </row>
    <row r="46304" spans="40:40">
      <c r="AN46304" s="305"/>
    </row>
    <row r="46364" spans="40:40">
      <c r="AN46364" s="305"/>
    </row>
    <row r="46424" spans="40:40">
      <c r="AN46424" s="305"/>
    </row>
    <row r="46484" spans="40:40">
      <c r="AN46484" s="305"/>
    </row>
    <row r="46544" spans="40:40">
      <c r="AN46544" s="305"/>
    </row>
    <row r="46604" spans="40:40">
      <c r="AN46604" s="305"/>
    </row>
    <row r="46664" spans="40:40">
      <c r="AN46664" s="305"/>
    </row>
    <row r="46724" spans="40:40">
      <c r="AN46724" s="305"/>
    </row>
    <row r="46784" spans="40:40">
      <c r="AN46784" s="305"/>
    </row>
    <row r="46844" spans="40:40">
      <c r="AN46844" s="305"/>
    </row>
    <row r="46904" spans="40:40">
      <c r="AN46904" s="305"/>
    </row>
    <row r="46964" spans="40:40">
      <c r="AN46964" s="305"/>
    </row>
    <row r="47024" spans="40:40">
      <c r="AN47024" s="305"/>
    </row>
    <row r="47084" spans="40:40">
      <c r="AN47084" s="305"/>
    </row>
    <row r="47144" spans="40:40">
      <c r="AN47144" s="305"/>
    </row>
    <row r="47204" spans="40:40">
      <c r="AN47204" s="305"/>
    </row>
    <row r="47264" spans="40:40">
      <c r="AN47264" s="305"/>
    </row>
    <row r="47324" spans="40:40">
      <c r="AN47324" s="305"/>
    </row>
    <row r="47384" spans="40:40">
      <c r="AN47384" s="305"/>
    </row>
    <row r="47444" spans="40:40">
      <c r="AN47444" s="305"/>
    </row>
    <row r="47504" spans="40:40">
      <c r="AN47504" s="305"/>
    </row>
    <row r="47564" spans="40:40">
      <c r="AN47564" s="305"/>
    </row>
    <row r="47624" spans="40:40">
      <c r="AN47624" s="305"/>
    </row>
    <row r="47684" spans="40:40">
      <c r="AN47684" s="305"/>
    </row>
    <row r="47744" spans="40:40">
      <c r="AN47744" s="305"/>
    </row>
    <row r="47804" spans="40:40">
      <c r="AN47804" s="305"/>
    </row>
    <row r="47864" spans="40:40">
      <c r="AN47864" s="305"/>
    </row>
    <row r="47924" spans="40:40">
      <c r="AN47924" s="305"/>
    </row>
    <row r="47984" spans="40:40">
      <c r="AN47984" s="305"/>
    </row>
    <row r="48044" spans="40:40">
      <c r="AN48044" s="305"/>
    </row>
    <row r="48104" spans="40:40">
      <c r="AN48104" s="305"/>
    </row>
    <row r="48164" spans="40:40">
      <c r="AN48164" s="305"/>
    </row>
    <row r="48224" spans="40:40">
      <c r="AN48224" s="305"/>
    </row>
    <row r="48284" spans="40:40">
      <c r="AN48284" s="305"/>
    </row>
    <row r="48344" spans="40:40">
      <c r="AN48344" s="305"/>
    </row>
    <row r="48404" spans="40:40">
      <c r="AN48404" s="305"/>
    </row>
    <row r="48464" spans="40:40">
      <c r="AN48464" s="305"/>
    </row>
    <row r="48524" spans="40:40">
      <c r="AN48524" s="305"/>
    </row>
    <row r="48584" spans="40:40">
      <c r="AN48584" s="305"/>
    </row>
    <row r="48644" spans="40:40">
      <c r="AN48644" s="305"/>
    </row>
    <row r="48704" spans="40:40">
      <c r="AN48704" s="305"/>
    </row>
    <row r="48764" spans="40:40">
      <c r="AN48764" s="305"/>
    </row>
    <row r="48824" spans="40:40">
      <c r="AN48824" s="305"/>
    </row>
    <row r="48884" spans="40:40">
      <c r="AN48884" s="305"/>
    </row>
    <row r="48944" spans="40:40">
      <c r="AN48944" s="305"/>
    </row>
    <row r="49004" spans="40:40">
      <c r="AN49004" s="305"/>
    </row>
    <row r="49064" spans="40:40">
      <c r="AN49064" s="305"/>
    </row>
    <row r="49124" spans="40:40">
      <c r="AN49124" s="305"/>
    </row>
    <row r="49184" spans="40:40">
      <c r="AN49184" s="305"/>
    </row>
    <row r="49244" spans="40:40">
      <c r="AN49244" s="305"/>
    </row>
    <row r="49304" spans="40:40">
      <c r="AN49304" s="305"/>
    </row>
    <row r="49364" spans="40:40">
      <c r="AN49364" s="305"/>
    </row>
    <row r="49424" spans="40:40">
      <c r="AN49424" s="305"/>
    </row>
    <row r="49484" spans="40:40">
      <c r="AN49484" s="305"/>
    </row>
    <row r="49544" spans="40:40">
      <c r="AN49544" s="305"/>
    </row>
    <row r="49604" spans="40:40">
      <c r="AN49604" s="305"/>
    </row>
    <row r="49664" spans="40:40">
      <c r="AN49664" s="305"/>
    </row>
    <row r="49724" spans="40:40">
      <c r="AN49724" s="305"/>
    </row>
    <row r="49784" spans="40:40">
      <c r="AN49784" s="305"/>
    </row>
    <row r="49844" spans="40:40">
      <c r="AN49844" s="305"/>
    </row>
    <row r="49904" spans="40:40">
      <c r="AN49904" s="305"/>
    </row>
    <row r="49964" spans="40:40">
      <c r="AN49964" s="305"/>
    </row>
    <row r="50024" spans="40:40">
      <c r="AN50024" s="305"/>
    </row>
    <row r="50084" spans="40:40">
      <c r="AN50084" s="305"/>
    </row>
    <row r="50144" spans="40:40">
      <c r="AN50144" s="305"/>
    </row>
    <row r="50204" spans="40:40">
      <c r="AN50204" s="305"/>
    </row>
    <row r="50264" spans="40:40">
      <c r="AN50264" s="305"/>
    </row>
    <row r="50324" spans="40:40">
      <c r="AN50324" s="305"/>
    </row>
    <row r="50384" spans="40:40">
      <c r="AN50384" s="305"/>
    </row>
    <row r="50444" spans="40:40">
      <c r="AN50444" s="305"/>
    </row>
    <row r="50504" spans="40:40">
      <c r="AN50504" s="305"/>
    </row>
    <row r="50564" spans="40:40">
      <c r="AN50564" s="305"/>
    </row>
    <row r="50624" spans="40:40">
      <c r="AN50624" s="305"/>
    </row>
    <row r="50684" spans="40:40">
      <c r="AN50684" s="305"/>
    </row>
    <row r="50744" spans="40:40">
      <c r="AN50744" s="305"/>
    </row>
    <row r="50804" spans="40:40">
      <c r="AN50804" s="305"/>
    </row>
    <row r="50864" spans="40:40">
      <c r="AN50864" s="305"/>
    </row>
    <row r="50924" spans="40:40">
      <c r="AN50924" s="305"/>
    </row>
    <row r="50984" spans="40:40">
      <c r="AN50984" s="305"/>
    </row>
    <row r="51044" spans="40:40">
      <c r="AN51044" s="305"/>
    </row>
    <row r="51104" spans="40:40">
      <c r="AN51104" s="305"/>
    </row>
    <row r="51164" spans="40:40">
      <c r="AN51164" s="305"/>
    </row>
    <row r="51224" spans="40:40">
      <c r="AN51224" s="305"/>
    </row>
    <row r="51284" spans="40:40">
      <c r="AN51284" s="305"/>
    </row>
    <row r="51344" spans="40:40">
      <c r="AN51344" s="305"/>
    </row>
    <row r="51404" spans="40:40">
      <c r="AN51404" s="305"/>
    </row>
    <row r="51464" spans="40:40">
      <c r="AN51464" s="305"/>
    </row>
    <row r="51524" spans="40:40">
      <c r="AN51524" s="305"/>
    </row>
    <row r="51584" spans="40:40">
      <c r="AN51584" s="305"/>
    </row>
    <row r="51644" spans="40:40">
      <c r="AN51644" s="305"/>
    </row>
    <row r="51704" spans="40:40">
      <c r="AN51704" s="305"/>
    </row>
    <row r="51764" spans="40:40">
      <c r="AN51764" s="305"/>
    </row>
    <row r="51824" spans="40:40">
      <c r="AN51824" s="305"/>
    </row>
    <row r="51884" spans="40:40">
      <c r="AN51884" s="305"/>
    </row>
    <row r="51944" spans="40:40">
      <c r="AN51944" s="305"/>
    </row>
    <row r="52004" spans="40:40">
      <c r="AN52004" s="305"/>
    </row>
    <row r="52064" spans="40:40">
      <c r="AN52064" s="305"/>
    </row>
    <row r="52124" spans="40:40">
      <c r="AN52124" s="305"/>
    </row>
    <row r="52184" spans="40:40">
      <c r="AN52184" s="305"/>
    </row>
    <row r="52244" spans="40:40">
      <c r="AN52244" s="305"/>
    </row>
    <row r="52304" spans="40:40">
      <c r="AN52304" s="305"/>
    </row>
    <row r="52364" spans="40:40">
      <c r="AN52364" s="305"/>
    </row>
    <row r="52424" spans="40:40">
      <c r="AN52424" s="305"/>
    </row>
    <row r="52484" spans="40:40">
      <c r="AN52484" s="305"/>
    </row>
    <row r="52544" spans="40:40">
      <c r="AN52544" s="305"/>
    </row>
    <row r="52604" spans="40:40">
      <c r="AN52604" s="305"/>
    </row>
    <row r="52664" spans="40:40">
      <c r="AN52664" s="305"/>
    </row>
    <row r="52724" spans="40:40">
      <c r="AN52724" s="305"/>
    </row>
    <row r="52784" spans="40:40">
      <c r="AN52784" s="305"/>
    </row>
    <row r="52844" spans="40:40">
      <c r="AN52844" s="305"/>
    </row>
    <row r="52904" spans="40:40">
      <c r="AN52904" s="305"/>
    </row>
    <row r="52964" spans="40:40">
      <c r="AN52964" s="305"/>
    </row>
    <row r="53024" spans="40:40">
      <c r="AN53024" s="305"/>
    </row>
    <row r="53084" spans="40:40">
      <c r="AN53084" s="305"/>
    </row>
    <row r="53144" spans="40:40">
      <c r="AN53144" s="305"/>
    </row>
    <row r="53204" spans="40:40">
      <c r="AN53204" s="305"/>
    </row>
    <row r="53264" spans="40:40">
      <c r="AN53264" s="305"/>
    </row>
    <row r="53324" spans="40:40">
      <c r="AN53324" s="305"/>
    </row>
    <row r="53384" spans="40:40">
      <c r="AN53384" s="305"/>
    </row>
    <row r="53444" spans="40:40">
      <c r="AN53444" s="305"/>
    </row>
    <row r="53504" spans="40:40">
      <c r="AN53504" s="305"/>
    </row>
    <row r="53564" spans="40:40">
      <c r="AN53564" s="305"/>
    </row>
    <row r="53624" spans="40:40">
      <c r="AN53624" s="305"/>
    </row>
    <row r="53684" spans="40:40">
      <c r="AN53684" s="305"/>
    </row>
    <row r="53744" spans="40:40">
      <c r="AN53744" s="305"/>
    </row>
    <row r="53804" spans="40:40">
      <c r="AN53804" s="305"/>
    </row>
    <row r="53864" spans="40:40">
      <c r="AN53864" s="305"/>
    </row>
    <row r="53924" spans="40:40">
      <c r="AN53924" s="305"/>
    </row>
    <row r="53984" spans="40:40">
      <c r="AN53984" s="305"/>
    </row>
    <row r="54044" spans="40:40">
      <c r="AN54044" s="305"/>
    </row>
    <row r="54104" spans="40:40">
      <c r="AN54104" s="305"/>
    </row>
    <row r="54164" spans="40:40">
      <c r="AN54164" s="305"/>
    </row>
    <row r="54224" spans="40:40">
      <c r="AN54224" s="305"/>
    </row>
    <row r="54284" spans="40:40">
      <c r="AN54284" s="305"/>
    </row>
    <row r="54344" spans="40:40">
      <c r="AN54344" s="305"/>
    </row>
    <row r="54404" spans="40:40">
      <c r="AN54404" s="305"/>
    </row>
    <row r="54464" spans="40:40">
      <c r="AN54464" s="305"/>
    </row>
    <row r="54524" spans="40:40">
      <c r="AN54524" s="305"/>
    </row>
    <row r="54584" spans="40:40">
      <c r="AN54584" s="305"/>
    </row>
    <row r="54644" spans="40:40">
      <c r="AN54644" s="305"/>
    </row>
    <row r="54704" spans="40:40">
      <c r="AN54704" s="305"/>
    </row>
    <row r="54764" spans="40:40">
      <c r="AN54764" s="305"/>
    </row>
    <row r="54824" spans="40:40">
      <c r="AN54824" s="305"/>
    </row>
    <row r="54884" spans="40:40">
      <c r="AN54884" s="305"/>
    </row>
    <row r="54944" spans="40:40">
      <c r="AN54944" s="305"/>
    </row>
    <row r="55004" spans="40:40">
      <c r="AN55004" s="305"/>
    </row>
    <row r="55064" spans="40:40">
      <c r="AN55064" s="305"/>
    </row>
    <row r="55124" spans="40:40">
      <c r="AN55124" s="305"/>
    </row>
    <row r="55184" spans="40:40">
      <c r="AN55184" s="305"/>
    </row>
    <row r="55244" spans="40:40">
      <c r="AN55244" s="305"/>
    </row>
    <row r="55304" spans="40:40">
      <c r="AN55304" s="305"/>
    </row>
    <row r="55364" spans="40:40">
      <c r="AN55364" s="305"/>
    </row>
    <row r="55424" spans="40:40">
      <c r="AN55424" s="305"/>
    </row>
    <row r="55484" spans="40:40">
      <c r="AN55484" s="305"/>
    </row>
    <row r="55544" spans="40:40">
      <c r="AN55544" s="305"/>
    </row>
    <row r="55604" spans="40:40">
      <c r="AN55604" s="305"/>
    </row>
    <row r="55664" spans="40:40">
      <c r="AN55664" s="305"/>
    </row>
    <row r="55724" spans="40:40">
      <c r="AN55724" s="305"/>
    </row>
    <row r="55784" spans="40:40">
      <c r="AN55784" s="305"/>
    </row>
    <row r="55844" spans="40:40">
      <c r="AN55844" s="305"/>
    </row>
    <row r="55904" spans="40:40">
      <c r="AN55904" s="305"/>
    </row>
    <row r="55964" spans="40:40">
      <c r="AN55964" s="305"/>
    </row>
    <row r="56024" spans="40:40">
      <c r="AN56024" s="305"/>
    </row>
    <row r="56084" spans="40:40">
      <c r="AN56084" s="305"/>
    </row>
    <row r="56144" spans="40:40">
      <c r="AN56144" s="305"/>
    </row>
    <row r="56204" spans="40:40">
      <c r="AN56204" s="305"/>
    </row>
    <row r="56264" spans="40:40">
      <c r="AN56264" s="305"/>
    </row>
    <row r="56324" spans="40:40">
      <c r="AN56324" s="305"/>
    </row>
    <row r="56384" spans="40:40">
      <c r="AN56384" s="305"/>
    </row>
    <row r="56444" spans="40:40">
      <c r="AN56444" s="305"/>
    </row>
    <row r="56504" spans="40:40">
      <c r="AN56504" s="305"/>
    </row>
    <row r="56564" spans="40:40">
      <c r="AN56564" s="305"/>
    </row>
    <row r="56624" spans="40:40">
      <c r="AN56624" s="305"/>
    </row>
    <row r="56684" spans="40:40">
      <c r="AN56684" s="305"/>
    </row>
    <row r="56744" spans="40:40">
      <c r="AN56744" s="305"/>
    </row>
    <row r="56804" spans="40:40">
      <c r="AN56804" s="305"/>
    </row>
    <row r="56864" spans="40:40">
      <c r="AN56864" s="305"/>
    </row>
    <row r="56924" spans="40:40">
      <c r="AN56924" s="305"/>
    </row>
    <row r="56984" spans="40:40">
      <c r="AN56984" s="305"/>
    </row>
    <row r="57044" spans="40:40">
      <c r="AN57044" s="305"/>
    </row>
    <row r="57104" spans="40:40">
      <c r="AN57104" s="305"/>
    </row>
    <row r="57164" spans="40:40">
      <c r="AN57164" s="305"/>
    </row>
    <row r="57224" spans="40:40">
      <c r="AN57224" s="305"/>
    </row>
    <row r="57284" spans="40:40">
      <c r="AN57284" s="305"/>
    </row>
    <row r="57344" spans="40:40">
      <c r="AN57344" s="305"/>
    </row>
    <row r="57404" spans="40:40">
      <c r="AN57404" s="305"/>
    </row>
    <row r="57464" spans="40:40">
      <c r="AN57464" s="305"/>
    </row>
    <row r="57524" spans="40:40">
      <c r="AN57524" s="305"/>
    </row>
    <row r="57584" spans="40:40">
      <c r="AN57584" s="305"/>
    </row>
    <row r="57644" spans="40:40">
      <c r="AN57644" s="305"/>
    </row>
    <row r="57704" spans="40:40">
      <c r="AN57704" s="305"/>
    </row>
    <row r="57764" spans="40:40">
      <c r="AN57764" s="305"/>
    </row>
    <row r="57824" spans="40:40">
      <c r="AN57824" s="305"/>
    </row>
    <row r="57884" spans="40:40">
      <c r="AN57884" s="305"/>
    </row>
    <row r="57944" spans="40:40">
      <c r="AN57944" s="305"/>
    </row>
    <row r="58004" spans="40:40">
      <c r="AN58004" s="305"/>
    </row>
    <row r="58064" spans="40:40">
      <c r="AN58064" s="305"/>
    </row>
    <row r="58124" spans="40:40">
      <c r="AN58124" s="305"/>
    </row>
    <row r="58184" spans="40:40">
      <c r="AN58184" s="305"/>
    </row>
    <row r="58244" spans="40:40">
      <c r="AN58244" s="305"/>
    </row>
    <row r="58304" spans="40:40">
      <c r="AN58304" s="305"/>
    </row>
    <row r="58364" spans="40:40">
      <c r="AN58364" s="305"/>
    </row>
    <row r="58424" spans="40:40">
      <c r="AN58424" s="305"/>
    </row>
    <row r="58484" spans="40:40">
      <c r="AN58484" s="305"/>
    </row>
    <row r="58544" spans="40:40">
      <c r="AN58544" s="305"/>
    </row>
    <row r="58604" spans="40:40">
      <c r="AN58604" s="305"/>
    </row>
    <row r="58664" spans="40:40">
      <c r="AN58664" s="305"/>
    </row>
    <row r="58724" spans="40:40">
      <c r="AN58724" s="305"/>
    </row>
    <row r="58784" spans="40:40">
      <c r="AN58784" s="305"/>
    </row>
    <row r="58844" spans="40:40">
      <c r="AN58844" s="305"/>
    </row>
    <row r="58904" spans="40:40">
      <c r="AN58904" s="305"/>
    </row>
    <row r="58964" spans="40:40">
      <c r="AN58964" s="305"/>
    </row>
    <row r="59024" spans="40:40">
      <c r="AN59024" s="305"/>
    </row>
    <row r="59084" spans="40:40">
      <c r="AN59084" s="305"/>
    </row>
    <row r="59144" spans="40:40">
      <c r="AN59144" s="305"/>
    </row>
    <row r="59204" spans="40:40">
      <c r="AN59204" s="305"/>
    </row>
    <row r="59264" spans="40:40">
      <c r="AN59264" s="305"/>
    </row>
    <row r="59324" spans="40:40">
      <c r="AN59324" s="305"/>
    </row>
    <row r="59384" spans="40:40">
      <c r="AN59384" s="305"/>
    </row>
    <row r="59444" spans="40:40">
      <c r="AN59444" s="305"/>
    </row>
    <row r="59504" spans="40:40">
      <c r="AN59504" s="305"/>
    </row>
    <row r="59564" spans="40:40">
      <c r="AN59564" s="305"/>
    </row>
    <row r="59624" spans="40:40">
      <c r="AN59624" s="305"/>
    </row>
    <row r="59684" spans="40:40">
      <c r="AN59684" s="305"/>
    </row>
    <row r="59744" spans="40:40">
      <c r="AN59744" s="305"/>
    </row>
    <row r="59804" spans="40:40">
      <c r="AN59804" s="305"/>
    </row>
    <row r="59864" spans="40:40">
      <c r="AN59864" s="305"/>
    </row>
    <row r="59924" spans="40:40">
      <c r="AN59924" s="305"/>
    </row>
    <row r="59984" spans="40:40">
      <c r="AN59984" s="305"/>
    </row>
    <row r="60044" spans="40:40">
      <c r="AN60044" s="305"/>
    </row>
    <row r="60104" spans="40:40">
      <c r="AN60104" s="305"/>
    </row>
    <row r="60164" spans="40:40">
      <c r="AN60164" s="305"/>
    </row>
    <row r="60224" spans="40:40">
      <c r="AN60224" s="305"/>
    </row>
    <row r="60284" spans="40:40">
      <c r="AN60284" s="305"/>
    </row>
    <row r="60344" spans="40:40">
      <c r="AN60344" s="305"/>
    </row>
    <row r="60404" spans="40:40">
      <c r="AN60404" s="305"/>
    </row>
    <row r="60464" spans="40:40">
      <c r="AN60464" s="305"/>
    </row>
    <row r="60524" spans="40:40">
      <c r="AN60524" s="305"/>
    </row>
    <row r="60584" spans="40:40">
      <c r="AN60584" s="305"/>
    </row>
    <row r="60644" spans="40:40">
      <c r="AN60644" s="305"/>
    </row>
    <row r="60704" spans="40:40">
      <c r="AN60704" s="305"/>
    </row>
    <row r="60764" spans="40:40">
      <c r="AN60764" s="305"/>
    </row>
    <row r="60824" spans="40:40">
      <c r="AN60824" s="305"/>
    </row>
    <row r="60884" spans="40:40">
      <c r="AN60884" s="305"/>
    </row>
    <row r="60944" spans="40:40">
      <c r="AN60944" s="305"/>
    </row>
    <row r="61004" spans="40:40">
      <c r="AN61004" s="305"/>
    </row>
    <row r="61064" spans="40:40">
      <c r="AN61064" s="305"/>
    </row>
    <row r="61124" spans="40:40">
      <c r="AN61124" s="305"/>
    </row>
    <row r="61184" spans="40:40">
      <c r="AN61184" s="305"/>
    </row>
    <row r="61244" spans="40:40">
      <c r="AN61244" s="305"/>
    </row>
    <row r="61304" spans="40:40">
      <c r="AN61304" s="305"/>
    </row>
    <row r="61364" spans="40:40">
      <c r="AN61364" s="305"/>
    </row>
    <row r="61424" spans="40:40">
      <c r="AN61424" s="305"/>
    </row>
    <row r="61484" spans="40:40">
      <c r="AN61484" s="305"/>
    </row>
    <row r="61544" spans="40:40">
      <c r="AN61544" s="305"/>
    </row>
    <row r="61604" spans="40:40">
      <c r="AN61604" s="305"/>
    </row>
    <row r="61664" spans="40:40">
      <c r="AN61664" s="305"/>
    </row>
    <row r="61724" spans="40:40">
      <c r="AN61724" s="305"/>
    </row>
    <row r="61784" spans="40:40">
      <c r="AN61784" s="305"/>
    </row>
    <row r="61844" spans="40:40">
      <c r="AN61844" s="305"/>
    </row>
    <row r="61904" spans="40:40">
      <c r="AN61904" s="305"/>
    </row>
    <row r="61964" spans="40:40">
      <c r="AN61964" s="305"/>
    </row>
    <row r="62024" spans="40:40">
      <c r="AN62024" s="305"/>
    </row>
    <row r="62084" spans="40:40">
      <c r="AN62084" s="305"/>
    </row>
    <row r="62144" spans="40:40">
      <c r="AN62144" s="305"/>
    </row>
    <row r="62204" spans="40:40">
      <c r="AN62204" s="305"/>
    </row>
    <row r="62264" spans="40:40">
      <c r="AN62264" s="305"/>
    </row>
    <row r="62324" spans="40:40">
      <c r="AN62324" s="305"/>
    </row>
    <row r="62384" spans="40:40">
      <c r="AN62384" s="305"/>
    </row>
    <row r="62444" spans="40:40">
      <c r="AN62444" s="305"/>
    </row>
    <row r="62504" spans="40:40">
      <c r="AN62504" s="305"/>
    </row>
    <row r="62564" spans="40:40">
      <c r="AN62564" s="305"/>
    </row>
    <row r="62624" spans="40:40">
      <c r="AN62624" s="305"/>
    </row>
    <row r="62684" spans="40:40">
      <c r="AN62684" s="305"/>
    </row>
    <row r="62744" spans="40:40">
      <c r="AN62744" s="305"/>
    </row>
    <row r="62804" spans="40:40">
      <c r="AN62804" s="305"/>
    </row>
    <row r="62864" spans="40:40">
      <c r="AN62864" s="305"/>
    </row>
    <row r="62924" spans="40:40">
      <c r="AN62924" s="305"/>
    </row>
    <row r="62984" spans="40:40">
      <c r="AN62984" s="305"/>
    </row>
    <row r="63044" spans="40:40">
      <c r="AN63044" s="305"/>
    </row>
    <row r="63104" spans="40:40">
      <c r="AN63104" s="305"/>
    </row>
    <row r="63164" spans="40:40">
      <c r="AN63164" s="305"/>
    </row>
    <row r="63224" spans="40:40">
      <c r="AN63224" s="305"/>
    </row>
    <row r="63284" spans="40:40">
      <c r="AN63284" s="305"/>
    </row>
    <row r="63344" spans="40:40">
      <c r="AN63344" s="305"/>
    </row>
    <row r="63404" spans="40:40">
      <c r="AN63404" s="305"/>
    </row>
    <row r="63464" spans="40:40">
      <c r="AN63464" s="305"/>
    </row>
    <row r="63524" spans="40:40">
      <c r="AN63524" s="305"/>
    </row>
    <row r="63584" spans="40:40">
      <c r="AN63584" s="305"/>
    </row>
    <row r="63644" spans="40:40">
      <c r="AN63644" s="305"/>
    </row>
    <row r="63704" spans="40:40">
      <c r="AN63704" s="305"/>
    </row>
    <row r="63764" spans="40:40">
      <c r="AN63764" s="305"/>
    </row>
    <row r="63824" spans="40:40">
      <c r="AN63824" s="305"/>
    </row>
    <row r="63884" spans="40:40">
      <c r="AN63884" s="305"/>
    </row>
    <row r="63944" spans="40:40">
      <c r="AN63944" s="305"/>
    </row>
    <row r="64004" spans="40:40">
      <c r="AN64004" s="305"/>
    </row>
    <row r="64064" spans="40:40">
      <c r="AN64064" s="305"/>
    </row>
    <row r="64124" spans="40:40">
      <c r="AN64124" s="305"/>
    </row>
    <row r="64184" spans="40:40">
      <c r="AN64184" s="305"/>
    </row>
    <row r="64244" spans="40:40">
      <c r="AN64244" s="305"/>
    </row>
    <row r="64304" spans="40:40">
      <c r="AN64304" s="305"/>
    </row>
    <row r="64364" spans="40:40">
      <c r="AN64364" s="305"/>
    </row>
    <row r="64424" spans="40:40">
      <c r="AN64424" s="305"/>
    </row>
    <row r="64484" spans="40:40">
      <c r="AN64484" s="305"/>
    </row>
    <row r="64544" spans="40:40">
      <c r="AN64544" s="305"/>
    </row>
    <row r="64604" spans="40:40">
      <c r="AN64604" s="305"/>
    </row>
    <row r="64664" spans="40:40">
      <c r="AN64664" s="305"/>
    </row>
    <row r="64724" spans="40:40">
      <c r="AN64724" s="305"/>
    </row>
    <row r="64784" spans="40:40">
      <c r="AN64784" s="305"/>
    </row>
    <row r="64844" spans="40:40">
      <c r="AN64844" s="305"/>
    </row>
    <row r="64904" spans="40:40">
      <c r="AN64904" s="305"/>
    </row>
    <row r="64964" spans="40:40">
      <c r="AN64964" s="305"/>
    </row>
    <row r="65024" spans="40:40">
      <c r="AN65024" s="305"/>
    </row>
    <row r="65084" spans="40:40">
      <c r="AN65084" s="305"/>
    </row>
    <row r="65144" spans="40:40">
      <c r="AN65144" s="305"/>
    </row>
    <row r="65204" spans="40:40">
      <c r="AN65204" s="305"/>
    </row>
    <row r="65264" spans="40:40">
      <c r="AN65264" s="305"/>
    </row>
    <row r="65324" spans="40:40">
      <c r="AN65324" s="305"/>
    </row>
    <row r="65384" spans="40:40">
      <c r="AN65384" s="305"/>
    </row>
    <row r="65444" spans="40:40">
      <c r="AN65444" s="305"/>
    </row>
    <row r="65504" spans="40:40">
      <c r="AN65504" s="305"/>
    </row>
    <row r="65564" spans="40:40">
      <c r="AN65564" s="305"/>
    </row>
    <row r="65624" spans="40:40">
      <c r="AN65624" s="305"/>
    </row>
    <row r="65684" spans="40:40">
      <c r="AN65684" s="305"/>
    </row>
    <row r="65744" spans="40:40">
      <c r="AN65744" s="305"/>
    </row>
    <row r="65804" spans="40:40">
      <c r="AN65804" s="305"/>
    </row>
    <row r="65864" spans="40:40">
      <c r="AN65864" s="305"/>
    </row>
    <row r="65924" spans="40:40">
      <c r="AN65924" s="305"/>
    </row>
    <row r="65984" spans="40:40">
      <c r="AN65984" s="305"/>
    </row>
    <row r="66044" spans="40:40">
      <c r="AN66044" s="305"/>
    </row>
    <row r="66104" spans="40:40">
      <c r="AN66104" s="305"/>
    </row>
    <row r="66164" spans="40:40">
      <c r="AN66164" s="305"/>
    </row>
    <row r="66224" spans="40:40">
      <c r="AN66224" s="305"/>
    </row>
    <row r="66284" spans="40:40">
      <c r="AN66284" s="305"/>
    </row>
    <row r="66344" spans="40:40">
      <c r="AN66344" s="305"/>
    </row>
    <row r="66404" spans="40:40">
      <c r="AN66404" s="305"/>
    </row>
    <row r="66464" spans="40:40">
      <c r="AN66464" s="305"/>
    </row>
    <row r="66524" spans="40:40">
      <c r="AN66524" s="305"/>
    </row>
    <row r="66584" spans="40:40">
      <c r="AN66584" s="305"/>
    </row>
    <row r="66644" spans="40:40">
      <c r="AN66644" s="305"/>
    </row>
    <row r="66704" spans="40:40">
      <c r="AN66704" s="305"/>
    </row>
    <row r="66764" spans="40:40">
      <c r="AN66764" s="305"/>
    </row>
    <row r="66824" spans="40:40">
      <c r="AN66824" s="305"/>
    </row>
    <row r="66884" spans="40:40">
      <c r="AN66884" s="305"/>
    </row>
    <row r="66944" spans="40:40">
      <c r="AN66944" s="305"/>
    </row>
    <row r="67004" spans="40:40">
      <c r="AN67004" s="305"/>
    </row>
    <row r="67064" spans="40:40">
      <c r="AN67064" s="305"/>
    </row>
    <row r="67124" spans="40:40">
      <c r="AN67124" s="305"/>
    </row>
    <row r="67184" spans="40:40">
      <c r="AN67184" s="305"/>
    </row>
    <row r="67244" spans="40:40">
      <c r="AN67244" s="305"/>
    </row>
    <row r="67304" spans="40:40">
      <c r="AN67304" s="305"/>
    </row>
    <row r="67364" spans="40:40">
      <c r="AN67364" s="305"/>
    </row>
    <row r="67424" spans="40:40">
      <c r="AN67424" s="305"/>
    </row>
    <row r="67484" spans="40:40">
      <c r="AN67484" s="305"/>
    </row>
    <row r="67544" spans="40:40">
      <c r="AN67544" s="305"/>
    </row>
    <row r="67604" spans="40:40">
      <c r="AN67604" s="305"/>
    </row>
    <row r="67664" spans="40:40">
      <c r="AN67664" s="305"/>
    </row>
    <row r="67724" spans="40:40">
      <c r="AN67724" s="305"/>
    </row>
    <row r="67784" spans="40:40">
      <c r="AN67784" s="305"/>
    </row>
    <row r="67844" spans="40:40">
      <c r="AN67844" s="305"/>
    </row>
    <row r="67904" spans="40:40">
      <c r="AN67904" s="305"/>
    </row>
    <row r="67964" spans="40:40">
      <c r="AN67964" s="305"/>
    </row>
    <row r="68024" spans="40:40">
      <c r="AN68024" s="305"/>
    </row>
    <row r="68084" spans="40:40">
      <c r="AN68084" s="305"/>
    </row>
    <row r="68144" spans="40:40">
      <c r="AN68144" s="305"/>
    </row>
    <row r="68204" spans="40:40">
      <c r="AN68204" s="305"/>
    </row>
    <row r="68264" spans="40:40">
      <c r="AN68264" s="305"/>
    </row>
    <row r="68324" spans="40:40">
      <c r="AN68324" s="305"/>
    </row>
    <row r="68384" spans="40:40">
      <c r="AN68384" s="305"/>
    </row>
    <row r="68444" spans="40:40">
      <c r="AN68444" s="305"/>
    </row>
    <row r="68504" spans="40:40">
      <c r="AN68504" s="305"/>
    </row>
    <row r="68564" spans="40:40">
      <c r="AN68564" s="305"/>
    </row>
    <row r="68624" spans="40:40">
      <c r="AN68624" s="305"/>
    </row>
    <row r="68684" spans="40:40">
      <c r="AN68684" s="305"/>
    </row>
    <row r="68744" spans="40:40">
      <c r="AN68744" s="305"/>
    </row>
    <row r="68804" spans="40:40">
      <c r="AN68804" s="305"/>
    </row>
    <row r="68864" spans="40:40">
      <c r="AN68864" s="305"/>
    </row>
    <row r="68924" spans="40:40">
      <c r="AN68924" s="305"/>
    </row>
    <row r="68984" spans="40:40">
      <c r="AN68984" s="305"/>
    </row>
    <row r="69044" spans="40:40">
      <c r="AN69044" s="305"/>
    </row>
    <row r="69104" spans="40:40">
      <c r="AN69104" s="305"/>
    </row>
    <row r="69164" spans="40:40">
      <c r="AN69164" s="305"/>
    </row>
    <row r="69224" spans="40:40">
      <c r="AN69224" s="305"/>
    </row>
    <row r="69284" spans="40:40">
      <c r="AN69284" s="305"/>
    </row>
    <row r="69344" spans="40:40">
      <c r="AN69344" s="305"/>
    </row>
    <row r="69404" spans="40:40">
      <c r="AN69404" s="305"/>
    </row>
    <row r="69464" spans="40:40">
      <c r="AN69464" s="305"/>
    </row>
    <row r="69524" spans="40:40">
      <c r="AN69524" s="305"/>
    </row>
    <row r="69584" spans="40:40">
      <c r="AN69584" s="305"/>
    </row>
    <row r="69644" spans="40:40">
      <c r="AN69644" s="305"/>
    </row>
    <row r="69704" spans="40:40">
      <c r="AN69704" s="305"/>
    </row>
    <row r="69764" spans="40:40">
      <c r="AN69764" s="305"/>
    </row>
    <row r="69824" spans="40:40">
      <c r="AN69824" s="305"/>
    </row>
    <row r="69884" spans="40:40">
      <c r="AN69884" s="305"/>
    </row>
    <row r="69944" spans="40:40">
      <c r="AN69944" s="305"/>
    </row>
    <row r="70004" spans="40:40">
      <c r="AN70004" s="305"/>
    </row>
    <row r="70064" spans="40:40">
      <c r="AN70064" s="305"/>
    </row>
    <row r="70124" spans="40:40">
      <c r="AN70124" s="305"/>
    </row>
    <row r="70184" spans="40:40">
      <c r="AN70184" s="305"/>
    </row>
    <row r="70244" spans="40:40">
      <c r="AN70244" s="305"/>
    </row>
    <row r="70304" spans="40:40">
      <c r="AN70304" s="305"/>
    </row>
    <row r="70364" spans="40:40">
      <c r="AN70364" s="305"/>
    </row>
    <row r="70424" spans="40:40">
      <c r="AN70424" s="305"/>
    </row>
    <row r="70484" spans="40:40">
      <c r="AN70484" s="305"/>
    </row>
    <row r="70544" spans="40:40">
      <c r="AN70544" s="305"/>
    </row>
    <row r="70604" spans="40:40">
      <c r="AN70604" s="305"/>
    </row>
    <row r="70664" spans="40:40">
      <c r="AN70664" s="305"/>
    </row>
    <row r="70724" spans="40:40">
      <c r="AN70724" s="305"/>
    </row>
    <row r="70784" spans="40:40">
      <c r="AN70784" s="305"/>
    </row>
    <row r="70844" spans="40:40">
      <c r="AN70844" s="305"/>
    </row>
    <row r="70904" spans="40:40">
      <c r="AN70904" s="305"/>
    </row>
    <row r="70964" spans="40:40">
      <c r="AN70964" s="305"/>
    </row>
    <row r="71024" spans="40:40">
      <c r="AN71024" s="305"/>
    </row>
    <row r="71084" spans="40:40">
      <c r="AN71084" s="305"/>
    </row>
    <row r="71144" spans="40:40">
      <c r="AN71144" s="305"/>
    </row>
    <row r="71204" spans="40:40">
      <c r="AN71204" s="305"/>
    </row>
    <row r="71264" spans="40:40">
      <c r="AN71264" s="305"/>
    </row>
    <row r="71324" spans="40:40">
      <c r="AN71324" s="305"/>
    </row>
    <row r="71384" spans="40:40">
      <c r="AN71384" s="305"/>
    </row>
    <row r="71444" spans="40:40">
      <c r="AN71444" s="305"/>
    </row>
    <row r="71504" spans="40:40">
      <c r="AN71504" s="305"/>
    </row>
    <row r="71564" spans="40:40">
      <c r="AN71564" s="305"/>
    </row>
    <row r="71624" spans="40:40">
      <c r="AN71624" s="305"/>
    </row>
    <row r="71684" spans="40:40">
      <c r="AN71684" s="305"/>
    </row>
    <row r="71744" spans="40:40">
      <c r="AN71744" s="305"/>
    </row>
    <row r="71804" spans="40:40">
      <c r="AN71804" s="305"/>
    </row>
    <row r="71864" spans="40:40">
      <c r="AN71864" s="305"/>
    </row>
    <row r="71924" spans="40:40">
      <c r="AN71924" s="305"/>
    </row>
    <row r="71984" spans="40:40">
      <c r="AN71984" s="305"/>
    </row>
    <row r="72044" spans="40:40">
      <c r="AN72044" s="305"/>
    </row>
    <row r="72104" spans="40:40">
      <c r="AN72104" s="305"/>
    </row>
    <row r="72164" spans="40:40">
      <c r="AN72164" s="305"/>
    </row>
    <row r="72224" spans="40:40">
      <c r="AN72224" s="305"/>
    </row>
    <row r="72284" spans="40:40">
      <c r="AN72284" s="305"/>
    </row>
    <row r="72344" spans="40:40">
      <c r="AN72344" s="305"/>
    </row>
    <row r="72404" spans="40:40">
      <c r="AN72404" s="305"/>
    </row>
    <row r="72464" spans="40:40">
      <c r="AN72464" s="305"/>
    </row>
    <row r="72524" spans="40:40">
      <c r="AN72524" s="305"/>
    </row>
    <row r="72584" spans="40:40">
      <c r="AN72584" s="305"/>
    </row>
    <row r="72644" spans="40:40">
      <c r="AN72644" s="305"/>
    </row>
    <row r="72704" spans="40:40">
      <c r="AN72704" s="305"/>
    </row>
    <row r="72764" spans="40:40">
      <c r="AN72764" s="305"/>
    </row>
    <row r="72824" spans="40:40">
      <c r="AN72824" s="305"/>
    </row>
    <row r="72884" spans="40:40">
      <c r="AN72884" s="305"/>
    </row>
    <row r="72944" spans="40:40">
      <c r="AN72944" s="305"/>
    </row>
    <row r="73004" spans="40:40">
      <c r="AN73004" s="305"/>
    </row>
    <row r="73064" spans="40:40">
      <c r="AN73064" s="305"/>
    </row>
    <row r="73124" spans="40:40">
      <c r="AN73124" s="305"/>
    </row>
    <row r="73184" spans="40:40">
      <c r="AN73184" s="305"/>
    </row>
    <row r="73244" spans="40:40">
      <c r="AN73244" s="305"/>
    </row>
    <row r="73304" spans="40:40">
      <c r="AN73304" s="305"/>
    </row>
    <row r="73364" spans="40:40">
      <c r="AN73364" s="305"/>
    </row>
    <row r="73424" spans="40:40">
      <c r="AN73424" s="305"/>
    </row>
    <row r="73484" spans="40:40">
      <c r="AN73484" s="305"/>
    </row>
    <row r="73544" spans="40:40">
      <c r="AN73544" s="305"/>
    </row>
    <row r="73604" spans="40:40">
      <c r="AN73604" s="305"/>
    </row>
    <row r="73664" spans="40:40">
      <c r="AN73664" s="305"/>
    </row>
    <row r="73724" spans="40:40">
      <c r="AN73724" s="305"/>
    </row>
    <row r="73784" spans="40:40">
      <c r="AN73784" s="305"/>
    </row>
    <row r="73844" spans="40:40">
      <c r="AN73844" s="305"/>
    </row>
    <row r="73904" spans="40:40">
      <c r="AN73904" s="305"/>
    </row>
    <row r="73964" spans="40:40">
      <c r="AN73964" s="305"/>
    </row>
    <row r="74024" spans="40:40">
      <c r="AN74024" s="305"/>
    </row>
    <row r="74084" spans="40:40">
      <c r="AN74084" s="305"/>
    </row>
    <row r="74144" spans="40:40">
      <c r="AN74144" s="305"/>
    </row>
    <row r="74204" spans="40:40">
      <c r="AN74204" s="305"/>
    </row>
    <row r="74264" spans="40:40">
      <c r="AN74264" s="305"/>
    </row>
    <row r="74324" spans="40:40">
      <c r="AN74324" s="305"/>
    </row>
    <row r="74384" spans="40:40">
      <c r="AN74384" s="305"/>
    </row>
    <row r="74444" spans="40:40">
      <c r="AN74444" s="305"/>
    </row>
    <row r="74504" spans="40:40">
      <c r="AN74504" s="305"/>
    </row>
    <row r="74564" spans="40:40">
      <c r="AN74564" s="305"/>
    </row>
    <row r="74624" spans="40:40">
      <c r="AN74624" s="305"/>
    </row>
    <row r="74684" spans="40:40">
      <c r="AN74684" s="305"/>
    </row>
    <row r="74744" spans="40:40">
      <c r="AN74744" s="305"/>
    </row>
    <row r="74804" spans="40:40">
      <c r="AN74804" s="305"/>
    </row>
    <row r="74864" spans="40:40">
      <c r="AN74864" s="305"/>
    </row>
    <row r="74924" spans="40:40">
      <c r="AN74924" s="305"/>
    </row>
    <row r="74984" spans="40:40">
      <c r="AN74984" s="305"/>
    </row>
    <row r="75044" spans="40:40">
      <c r="AN75044" s="305"/>
    </row>
    <row r="75104" spans="40:40">
      <c r="AN75104" s="305"/>
    </row>
    <row r="75164" spans="40:40">
      <c r="AN75164" s="305"/>
    </row>
    <row r="75224" spans="40:40">
      <c r="AN75224" s="305"/>
    </row>
    <row r="75284" spans="40:40">
      <c r="AN75284" s="305"/>
    </row>
    <row r="75344" spans="40:40">
      <c r="AN75344" s="305"/>
    </row>
    <row r="75404" spans="40:40">
      <c r="AN75404" s="305"/>
    </row>
    <row r="75464" spans="40:40">
      <c r="AN75464" s="305"/>
    </row>
    <row r="75524" spans="40:40">
      <c r="AN75524" s="305"/>
    </row>
    <row r="75584" spans="40:40">
      <c r="AN75584" s="305"/>
    </row>
    <row r="75644" spans="40:40">
      <c r="AN75644" s="305"/>
    </row>
    <row r="75704" spans="40:40">
      <c r="AN75704" s="305"/>
    </row>
    <row r="75764" spans="40:40">
      <c r="AN75764" s="305"/>
    </row>
    <row r="75824" spans="40:40">
      <c r="AN75824" s="305"/>
    </row>
    <row r="75884" spans="40:40">
      <c r="AN75884" s="305"/>
    </row>
    <row r="75944" spans="40:40">
      <c r="AN75944" s="305"/>
    </row>
    <row r="76004" spans="40:40">
      <c r="AN76004" s="305"/>
    </row>
    <row r="76064" spans="40:40">
      <c r="AN76064" s="305"/>
    </row>
    <row r="76124" spans="40:40">
      <c r="AN76124" s="305"/>
    </row>
    <row r="76184" spans="40:40">
      <c r="AN76184" s="305"/>
    </row>
    <row r="76244" spans="40:40">
      <c r="AN76244" s="305"/>
    </row>
    <row r="76304" spans="40:40">
      <c r="AN76304" s="305"/>
    </row>
    <row r="76364" spans="40:40">
      <c r="AN76364" s="305"/>
    </row>
    <row r="76424" spans="40:40">
      <c r="AN76424" s="305"/>
    </row>
    <row r="76484" spans="40:40">
      <c r="AN76484" s="305"/>
    </row>
    <row r="76544" spans="40:40">
      <c r="AN76544" s="305"/>
    </row>
    <row r="76604" spans="40:40">
      <c r="AN76604" s="305"/>
    </row>
    <row r="76664" spans="40:40">
      <c r="AN76664" s="305"/>
    </row>
    <row r="76724" spans="40:40">
      <c r="AN76724" s="305"/>
    </row>
    <row r="76784" spans="40:40">
      <c r="AN76784" s="305"/>
    </row>
    <row r="76844" spans="40:40">
      <c r="AN76844" s="305"/>
    </row>
    <row r="76904" spans="40:40">
      <c r="AN76904" s="305"/>
    </row>
    <row r="76964" spans="40:40">
      <c r="AN76964" s="305"/>
    </row>
    <row r="77024" spans="40:40">
      <c r="AN77024" s="305"/>
    </row>
    <row r="77084" spans="40:40">
      <c r="AN77084" s="305"/>
    </row>
    <row r="77144" spans="40:40">
      <c r="AN77144" s="305"/>
    </row>
    <row r="77204" spans="40:40">
      <c r="AN77204" s="305"/>
    </row>
    <row r="77264" spans="40:40">
      <c r="AN77264" s="305"/>
    </row>
    <row r="77324" spans="40:40">
      <c r="AN77324" s="305"/>
    </row>
    <row r="77384" spans="40:40">
      <c r="AN77384" s="305"/>
    </row>
    <row r="77444" spans="40:40">
      <c r="AN77444" s="305"/>
    </row>
    <row r="77504" spans="40:40">
      <c r="AN77504" s="305"/>
    </row>
    <row r="77564" spans="40:40">
      <c r="AN77564" s="305"/>
    </row>
    <row r="77624" spans="40:40">
      <c r="AN77624" s="305"/>
    </row>
    <row r="77684" spans="40:40">
      <c r="AN77684" s="305"/>
    </row>
    <row r="77744" spans="40:40">
      <c r="AN77744" s="305"/>
    </row>
    <row r="77804" spans="40:40">
      <c r="AN77804" s="305"/>
    </row>
    <row r="77864" spans="40:40">
      <c r="AN77864" s="305"/>
    </row>
    <row r="77924" spans="40:40">
      <c r="AN77924" s="305"/>
    </row>
    <row r="77984" spans="40:40">
      <c r="AN77984" s="305"/>
    </row>
    <row r="78044" spans="40:40">
      <c r="AN78044" s="305"/>
    </row>
    <row r="78104" spans="40:40">
      <c r="AN78104" s="305"/>
    </row>
    <row r="78164" spans="40:40">
      <c r="AN78164" s="305"/>
    </row>
    <row r="78224" spans="40:40">
      <c r="AN78224" s="305"/>
    </row>
    <row r="78284" spans="40:40">
      <c r="AN78284" s="305"/>
    </row>
    <row r="78344" spans="40:40">
      <c r="AN78344" s="305"/>
    </row>
    <row r="78404" spans="40:40">
      <c r="AN78404" s="305"/>
    </row>
    <row r="78464" spans="40:40">
      <c r="AN78464" s="305"/>
    </row>
    <row r="78524" spans="40:40">
      <c r="AN78524" s="305"/>
    </row>
    <row r="78584" spans="40:40">
      <c r="AN78584" s="305"/>
    </row>
    <row r="78644" spans="40:40">
      <c r="AN78644" s="305"/>
    </row>
    <row r="78704" spans="40:40">
      <c r="AN78704" s="305"/>
    </row>
    <row r="78764" spans="40:40">
      <c r="AN78764" s="305"/>
    </row>
    <row r="78824" spans="40:40">
      <c r="AN78824" s="305"/>
    </row>
    <row r="78884" spans="40:40">
      <c r="AN78884" s="305"/>
    </row>
    <row r="78944" spans="40:40">
      <c r="AN78944" s="305"/>
    </row>
    <row r="79004" spans="40:40">
      <c r="AN79004" s="305"/>
    </row>
    <row r="79064" spans="40:40">
      <c r="AN79064" s="305"/>
    </row>
    <row r="79124" spans="40:40">
      <c r="AN79124" s="305"/>
    </row>
    <row r="79184" spans="40:40">
      <c r="AN79184" s="305"/>
    </row>
    <row r="79244" spans="40:40">
      <c r="AN79244" s="305"/>
    </row>
    <row r="79304" spans="40:40">
      <c r="AN79304" s="305"/>
    </row>
    <row r="79364" spans="40:40">
      <c r="AN79364" s="305"/>
    </row>
    <row r="79424" spans="40:40">
      <c r="AN79424" s="305"/>
    </row>
    <row r="79484" spans="40:40">
      <c r="AN79484" s="305"/>
    </row>
    <row r="79544" spans="40:40">
      <c r="AN79544" s="305"/>
    </row>
    <row r="79604" spans="40:40">
      <c r="AN79604" s="305"/>
    </row>
    <row r="79664" spans="40:40">
      <c r="AN79664" s="305"/>
    </row>
    <row r="79724" spans="40:40">
      <c r="AN79724" s="305"/>
    </row>
    <row r="79784" spans="40:40">
      <c r="AN79784" s="305"/>
    </row>
    <row r="79844" spans="40:40">
      <c r="AN79844" s="305"/>
    </row>
    <row r="79904" spans="40:40">
      <c r="AN79904" s="305"/>
    </row>
    <row r="79964" spans="40:40">
      <c r="AN79964" s="305"/>
    </row>
    <row r="80024" spans="40:40">
      <c r="AN80024" s="305"/>
    </row>
    <row r="80084" spans="40:40">
      <c r="AN80084" s="305"/>
    </row>
    <row r="80144" spans="40:40">
      <c r="AN80144" s="305"/>
    </row>
    <row r="80204" spans="40:40">
      <c r="AN80204" s="305"/>
    </row>
    <row r="80264" spans="40:40">
      <c r="AN80264" s="305"/>
    </row>
    <row r="80324" spans="40:40">
      <c r="AN80324" s="305"/>
    </row>
    <row r="80384" spans="40:40">
      <c r="AN80384" s="305"/>
    </row>
    <row r="80444" spans="40:40">
      <c r="AN80444" s="305"/>
    </row>
    <row r="80504" spans="40:40">
      <c r="AN80504" s="305"/>
    </row>
    <row r="80564" spans="40:40">
      <c r="AN80564" s="305"/>
    </row>
    <row r="80624" spans="40:40">
      <c r="AN80624" s="305"/>
    </row>
    <row r="80684" spans="40:40">
      <c r="AN80684" s="305"/>
    </row>
    <row r="80744" spans="40:40">
      <c r="AN80744" s="305"/>
    </row>
    <row r="80804" spans="40:40">
      <c r="AN80804" s="305"/>
    </row>
    <row r="80864" spans="40:40">
      <c r="AN80864" s="305"/>
    </row>
    <row r="80924" spans="40:40">
      <c r="AN80924" s="305"/>
    </row>
    <row r="80984" spans="40:40">
      <c r="AN80984" s="305"/>
    </row>
    <row r="81044" spans="40:40">
      <c r="AN81044" s="305"/>
    </row>
    <row r="81104" spans="40:40">
      <c r="AN81104" s="305"/>
    </row>
    <row r="81164" spans="40:40">
      <c r="AN81164" s="305"/>
    </row>
    <row r="81224" spans="40:40">
      <c r="AN81224" s="305"/>
    </row>
    <row r="81284" spans="40:40">
      <c r="AN81284" s="305"/>
    </row>
    <row r="81344" spans="40:40">
      <c r="AN81344" s="305"/>
    </row>
    <row r="81404" spans="40:40">
      <c r="AN81404" s="305"/>
    </row>
    <row r="81464" spans="40:40">
      <c r="AN81464" s="305"/>
    </row>
    <row r="81524" spans="40:40">
      <c r="AN81524" s="305"/>
    </row>
    <row r="81584" spans="40:40">
      <c r="AN81584" s="305"/>
    </row>
    <row r="81644" spans="40:40">
      <c r="AN81644" s="305"/>
    </row>
    <row r="81704" spans="40:40">
      <c r="AN81704" s="305"/>
    </row>
    <row r="81764" spans="40:40">
      <c r="AN81764" s="305"/>
    </row>
    <row r="81824" spans="40:40">
      <c r="AN81824" s="305"/>
    </row>
    <row r="81884" spans="40:40">
      <c r="AN81884" s="305"/>
    </row>
    <row r="81944" spans="40:40">
      <c r="AN81944" s="305"/>
    </row>
    <row r="82004" spans="40:40">
      <c r="AN82004" s="305"/>
    </row>
    <row r="82064" spans="40:40">
      <c r="AN82064" s="305"/>
    </row>
    <row r="82124" spans="40:40">
      <c r="AN82124" s="305"/>
    </row>
    <row r="82184" spans="40:40">
      <c r="AN82184" s="305"/>
    </row>
    <row r="82244" spans="40:40">
      <c r="AN82244" s="305"/>
    </row>
    <row r="82304" spans="40:40">
      <c r="AN82304" s="305"/>
    </row>
    <row r="82364" spans="40:40">
      <c r="AN82364" s="305"/>
    </row>
    <row r="82424" spans="40:40">
      <c r="AN82424" s="305"/>
    </row>
    <row r="82484" spans="40:40">
      <c r="AN82484" s="305"/>
    </row>
    <row r="82544" spans="40:40">
      <c r="AN82544" s="305"/>
    </row>
    <row r="82604" spans="40:40">
      <c r="AN82604" s="305"/>
    </row>
    <row r="82664" spans="40:40">
      <c r="AN82664" s="305"/>
    </row>
    <row r="82724" spans="40:40">
      <c r="AN82724" s="305"/>
    </row>
    <row r="82784" spans="40:40">
      <c r="AN82784" s="305"/>
    </row>
    <row r="82844" spans="40:40">
      <c r="AN82844" s="305"/>
    </row>
    <row r="82904" spans="40:40">
      <c r="AN82904" s="305"/>
    </row>
    <row r="82964" spans="40:40">
      <c r="AN82964" s="305"/>
    </row>
    <row r="83024" spans="40:40">
      <c r="AN83024" s="305"/>
    </row>
    <row r="83084" spans="40:40">
      <c r="AN83084" s="305"/>
    </row>
    <row r="83144" spans="40:40">
      <c r="AN83144" s="305"/>
    </row>
    <row r="83204" spans="40:40">
      <c r="AN83204" s="305"/>
    </row>
    <row r="83264" spans="40:40">
      <c r="AN83264" s="305"/>
    </row>
    <row r="83324" spans="40:40">
      <c r="AN83324" s="305"/>
    </row>
    <row r="83384" spans="40:40">
      <c r="AN83384" s="305"/>
    </row>
    <row r="83444" spans="40:40">
      <c r="AN83444" s="305"/>
    </row>
    <row r="83504" spans="40:40">
      <c r="AN83504" s="305"/>
    </row>
    <row r="83564" spans="40:40">
      <c r="AN83564" s="305"/>
    </row>
    <row r="83624" spans="40:40">
      <c r="AN83624" s="305"/>
    </row>
    <row r="83684" spans="40:40">
      <c r="AN83684" s="305"/>
    </row>
    <row r="83744" spans="40:40">
      <c r="AN83744" s="305"/>
    </row>
    <row r="83804" spans="40:40">
      <c r="AN83804" s="305"/>
    </row>
    <row r="83864" spans="40:40">
      <c r="AN83864" s="305"/>
    </row>
    <row r="83924" spans="40:40">
      <c r="AN83924" s="305"/>
    </row>
    <row r="83984" spans="40:40">
      <c r="AN83984" s="305"/>
    </row>
    <row r="84044" spans="40:40">
      <c r="AN84044" s="305"/>
    </row>
    <row r="84104" spans="40:40">
      <c r="AN84104" s="305"/>
    </row>
    <row r="84164" spans="40:40">
      <c r="AN84164" s="305"/>
    </row>
    <row r="84224" spans="40:40">
      <c r="AN84224" s="305"/>
    </row>
    <row r="84284" spans="40:40">
      <c r="AN84284" s="305"/>
    </row>
    <row r="84344" spans="40:40">
      <c r="AN84344" s="305"/>
    </row>
    <row r="84404" spans="40:40">
      <c r="AN84404" s="305"/>
    </row>
    <row r="84464" spans="40:40">
      <c r="AN84464" s="305"/>
    </row>
    <row r="84524" spans="40:40">
      <c r="AN84524" s="305"/>
    </row>
    <row r="84584" spans="40:40">
      <c r="AN84584" s="305"/>
    </row>
    <row r="84644" spans="40:40">
      <c r="AN84644" s="305"/>
    </row>
    <row r="84704" spans="40:40">
      <c r="AN84704" s="305"/>
    </row>
    <row r="84764" spans="40:40">
      <c r="AN84764" s="305"/>
    </row>
    <row r="84824" spans="40:40">
      <c r="AN84824" s="305"/>
    </row>
    <row r="84884" spans="40:40">
      <c r="AN84884" s="305"/>
    </row>
    <row r="84944" spans="40:40">
      <c r="AN84944" s="305"/>
    </row>
    <row r="85004" spans="40:40">
      <c r="AN85004" s="305"/>
    </row>
    <row r="85064" spans="40:40">
      <c r="AN85064" s="305"/>
    </row>
    <row r="85124" spans="40:40">
      <c r="AN85124" s="305"/>
    </row>
    <row r="85184" spans="40:40">
      <c r="AN85184" s="305"/>
    </row>
    <row r="85244" spans="40:40">
      <c r="AN85244" s="305"/>
    </row>
    <row r="85304" spans="40:40">
      <c r="AN85304" s="305"/>
    </row>
    <row r="85364" spans="40:40">
      <c r="AN85364" s="305"/>
    </row>
    <row r="85424" spans="40:40">
      <c r="AN85424" s="305"/>
    </row>
    <row r="85484" spans="40:40">
      <c r="AN85484" s="305"/>
    </row>
    <row r="85544" spans="40:40">
      <c r="AN85544" s="305"/>
    </row>
    <row r="85604" spans="40:40">
      <c r="AN85604" s="305"/>
    </row>
    <row r="85664" spans="40:40">
      <c r="AN85664" s="305"/>
    </row>
    <row r="85724" spans="40:40">
      <c r="AN85724" s="305"/>
    </row>
    <row r="85784" spans="40:40">
      <c r="AN85784" s="305"/>
    </row>
    <row r="85844" spans="40:40">
      <c r="AN85844" s="305"/>
    </row>
    <row r="85904" spans="40:40">
      <c r="AN85904" s="305"/>
    </row>
    <row r="85964" spans="40:40">
      <c r="AN85964" s="305"/>
    </row>
    <row r="86024" spans="40:40">
      <c r="AN86024" s="305"/>
    </row>
    <row r="86084" spans="40:40">
      <c r="AN86084" s="305"/>
    </row>
    <row r="86144" spans="40:40">
      <c r="AN86144" s="305"/>
    </row>
    <row r="86204" spans="40:40">
      <c r="AN86204" s="305"/>
    </row>
    <row r="86264" spans="40:40">
      <c r="AN86264" s="305"/>
    </row>
    <row r="86324" spans="40:40">
      <c r="AN86324" s="305"/>
    </row>
    <row r="86384" spans="40:40">
      <c r="AN86384" s="305"/>
    </row>
    <row r="86444" spans="40:40">
      <c r="AN86444" s="305"/>
    </row>
    <row r="86504" spans="40:40">
      <c r="AN86504" s="305"/>
    </row>
    <row r="86564" spans="40:40">
      <c r="AN86564" s="305"/>
    </row>
    <row r="86624" spans="40:40">
      <c r="AN86624" s="305"/>
    </row>
    <row r="86684" spans="40:40">
      <c r="AN86684" s="305"/>
    </row>
    <row r="86744" spans="40:40">
      <c r="AN86744" s="305"/>
    </row>
    <row r="86804" spans="40:40">
      <c r="AN86804" s="305"/>
    </row>
    <row r="86864" spans="40:40">
      <c r="AN86864" s="305"/>
    </row>
    <row r="86924" spans="40:40">
      <c r="AN86924" s="305"/>
    </row>
    <row r="86984" spans="40:40">
      <c r="AN86984" s="305"/>
    </row>
    <row r="87044" spans="40:40">
      <c r="AN87044" s="305"/>
    </row>
    <row r="87104" spans="40:40">
      <c r="AN87104" s="305"/>
    </row>
    <row r="87164" spans="40:40">
      <c r="AN87164" s="305"/>
    </row>
    <row r="87224" spans="40:40">
      <c r="AN87224" s="305"/>
    </row>
    <row r="87284" spans="40:40">
      <c r="AN87284" s="305"/>
    </row>
    <row r="87344" spans="40:40">
      <c r="AN87344" s="305"/>
    </row>
    <row r="87404" spans="40:40">
      <c r="AN87404" s="305"/>
    </row>
    <row r="87464" spans="40:40">
      <c r="AN87464" s="305"/>
    </row>
    <row r="87524" spans="40:40">
      <c r="AN87524" s="305"/>
    </row>
    <row r="87584" spans="40:40">
      <c r="AN87584" s="305"/>
    </row>
    <row r="87644" spans="40:40">
      <c r="AN87644" s="305"/>
    </row>
    <row r="87704" spans="40:40">
      <c r="AN87704" s="305"/>
    </row>
    <row r="87764" spans="40:40">
      <c r="AN87764" s="305"/>
    </row>
    <row r="87824" spans="40:40">
      <c r="AN87824" s="305"/>
    </row>
    <row r="87884" spans="40:40">
      <c r="AN87884" s="305"/>
    </row>
    <row r="87944" spans="40:40">
      <c r="AN87944" s="305"/>
    </row>
    <row r="88004" spans="40:40">
      <c r="AN88004" s="305"/>
    </row>
    <row r="88064" spans="40:40">
      <c r="AN88064" s="305"/>
    </row>
    <row r="88124" spans="40:40">
      <c r="AN88124" s="305"/>
    </row>
    <row r="88184" spans="40:40">
      <c r="AN88184" s="305"/>
    </row>
    <row r="88244" spans="40:40">
      <c r="AN88244" s="305"/>
    </row>
    <row r="88304" spans="40:40">
      <c r="AN88304" s="305"/>
    </row>
    <row r="88364" spans="40:40">
      <c r="AN88364" s="305"/>
    </row>
    <row r="88424" spans="40:40">
      <c r="AN88424" s="305"/>
    </row>
    <row r="88484" spans="40:40">
      <c r="AN88484" s="305"/>
    </row>
    <row r="88544" spans="40:40">
      <c r="AN88544" s="305"/>
    </row>
    <row r="88604" spans="40:40">
      <c r="AN88604" s="305"/>
    </row>
    <row r="88664" spans="40:40">
      <c r="AN88664" s="305"/>
    </row>
    <row r="88724" spans="40:40">
      <c r="AN88724" s="305"/>
    </row>
    <row r="88784" spans="40:40">
      <c r="AN88784" s="305"/>
    </row>
    <row r="88844" spans="40:40">
      <c r="AN88844" s="305"/>
    </row>
    <row r="88904" spans="40:40">
      <c r="AN88904" s="305"/>
    </row>
    <row r="88964" spans="40:40">
      <c r="AN88964" s="305"/>
    </row>
    <row r="89024" spans="40:40">
      <c r="AN89024" s="305"/>
    </row>
    <row r="89084" spans="40:40">
      <c r="AN89084" s="305"/>
    </row>
    <row r="89144" spans="40:40">
      <c r="AN89144" s="305"/>
    </row>
    <row r="89204" spans="40:40">
      <c r="AN89204" s="305"/>
    </row>
    <row r="89264" spans="40:40">
      <c r="AN89264" s="305"/>
    </row>
    <row r="89324" spans="40:40">
      <c r="AN89324" s="305"/>
    </row>
    <row r="89384" spans="40:40">
      <c r="AN89384" s="305"/>
    </row>
    <row r="89444" spans="40:40">
      <c r="AN89444" s="305"/>
    </row>
    <row r="89504" spans="40:40">
      <c r="AN89504" s="305"/>
    </row>
    <row r="89564" spans="40:40">
      <c r="AN89564" s="305"/>
    </row>
    <row r="89624" spans="40:40">
      <c r="AN89624" s="305"/>
    </row>
    <row r="89684" spans="40:40">
      <c r="AN89684" s="305"/>
    </row>
    <row r="89744" spans="40:40">
      <c r="AN89744" s="305"/>
    </row>
    <row r="89804" spans="40:40">
      <c r="AN89804" s="305"/>
    </row>
    <row r="89864" spans="40:40">
      <c r="AN89864" s="305"/>
    </row>
    <row r="89924" spans="40:40">
      <c r="AN89924" s="305"/>
    </row>
    <row r="89984" spans="40:40">
      <c r="AN89984" s="305"/>
    </row>
    <row r="90044" spans="40:40">
      <c r="AN90044" s="305"/>
    </row>
    <row r="90104" spans="40:40">
      <c r="AN90104" s="305"/>
    </row>
    <row r="90164" spans="40:40">
      <c r="AN90164" s="305"/>
    </row>
    <row r="90224" spans="40:40">
      <c r="AN90224" s="305"/>
    </row>
    <row r="90284" spans="40:40">
      <c r="AN90284" s="305"/>
    </row>
    <row r="90344" spans="40:40">
      <c r="AN90344" s="305"/>
    </row>
    <row r="90404" spans="40:40">
      <c r="AN90404" s="305"/>
    </row>
    <row r="90464" spans="40:40">
      <c r="AN90464" s="305"/>
    </row>
    <row r="90524" spans="40:40">
      <c r="AN90524" s="305"/>
    </row>
    <row r="90584" spans="40:40">
      <c r="AN90584" s="305"/>
    </row>
    <row r="90644" spans="40:40">
      <c r="AN90644" s="305"/>
    </row>
    <row r="90704" spans="40:40">
      <c r="AN90704" s="305"/>
    </row>
    <row r="90764" spans="40:40">
      <c r="AN90764" s="305"/>
    </row>
    <row r="90824" spans="40:40">
      <c r="AN90824" s="305"/>
    </row>
    <row r="90884" spans="40:40">
      <c r="AN90884" s="305"/>
    </row>
    <row r="90944" spans="40:40">
      <c r="AN90944" s="305"/>
    </row>
    <row r="91004" spans="40:40">
      <c r="AN91004" s="305"/>
    </row>
    <row r="91064" spans="40:40">
      <c r="AN91064" s="305"/>
    </row>
    <row r="91124" spans="40:40">
      <c r="AN91124" s="305"/>
    </row>
    <row r="91184" spans="40:40">
      <c r="AN91184" s="305"/>
    </row>
    <row r="91244" spans="40:40">
      <c r="AN91244" s="305"/>
    </row>
    <row r="91304" spans="40:40">
      <c r="AN91304" s="305"/>
    </row>
    <row r="91364" spans="40:40">
      <c r="AN91364" s="305"/>
    </row>
    <row r="91424" spans="40:40">
      <c r="AN91424" s="305"/>
    </row>
    <row r="91484" spans="40:40">
      <c r="AN91484" s="305"/>
    </row>
    <row r="91544" spans="40:40">
      <c r="AN91544" s="305"/>
    </row>
    <row r="91604" spans="40:40">
      <c r="AN91604" s="305"/>
    </row>
    <row r="91664" spans="40:40">
      <c r="AN91664" s="305"/>
    </row>
    <row r="91724" spans="40:40">
      <c r="AN91724" s="305"/>
    </row>
    <row r="91784" spans="40:40">
      <c r="AN91784" s="305"/>
    </row>
    <row r="91844" spans="40:40">
      <c r="AN91844" s="305"/>
    </row>
    <row r="91904" spans="40:40">
      <c r="AN91904" s="305"/>
    </row>
    <row r="91964" spans="40:40">
      <c r="AN91964" s="305"/>
    </row>
    <row r="92024" spans="40:40">
      <c r="AN92024" s="305"/>
    </row>
    <row r="92084" spans="40:40">
      <c r="AN92084" s="305"/>
    </row>
    <row r="92144" spans="40:40">
      <c r="AN92144" s="305"/>
    </row>
    <row r="92204" spans="40:40">
      <c r="AN92204" s="305"/>
    </row>
    <row r="92264" spans="40:40">
      <c r="AN92264" s="305"/>
    </row>
    <row r="92324" spans="40:40">
      <c r="AN92324" s="305"/>
    </row>
    <row r="92384" spans="40:40">
      <c r="AN92384" s="305"/>
    </row>
    <row r="92444" spans="40:40">
      <c r="AN92444" s="305"/>
    </row>
    <row r="92504" spans="40:40">
      <c r="AN92504" s="305"/>
    </row>
    <row r="92564" spans="40:40">
      <c r="AN92564" s="305"/>
    </row>
    <row r="92624" spans="40:40">
      <c r="AN92624" s="305"/>
    </row>
    <row r="92684" spans="40:40">
      <c r="AN92684" s="305"/>
    </row>
    <row r="92744" spans="40:40">
      <c r="AN92744" s="305"/>
    </row>
    <row r="92804" spans="40:40">
      <c r="AN92804" s="305"/>
    </row>
    <row r="92864" spans="40:40">
      <c r="AN92864" s="305"/>
    </row>
    <row r="92924" spans="40:40">
      <c r="AN92924" s="305"/>
    </row>
    <row r="92984" spans="40:40">
      <c r="AN92984" s="305"/>
    </row>
    <row r="93044" spans="40:40">
      <c r="AN93044" s="305"/>
    </row>
    <row r="93104" spans="40:40">
      <c r="AN93104" s="305"/>
    </row>
    <row r="93164" spans="40:40">
      <c r="AN93164" s="305"/>
    </row>
    <row r="93224" spans="40:40">
      <c r="AN93224" s="305"/>
    </row>
    <row r="93284" spans="40:40">
      <c r="AN93284" s="305"/>
    </row>
    <row r="93344" spans="40:40">
      <c r="AN93344" s="305"/>
    </row>
    <row r="93404" spans="40:40">
      <c r="AN93404" s="305"/>
    </row>
    <row r="93464" spans="40:40">
      <c r="AN93464" s="305"/>
    </row>
    <row r="93524" spans="40:40">
      <c r="AN93524" s="305"/>
    </row>
    <row r="93584" spans="40:40">
      <c r="AN93584" s="305"/>
    </row>
    <row r="93644" spans="40:40">
      <c r="AN93644" s="305"/>
    </row>
    <row r="93704" spans="40:40">
      <c r="AN93704" s="305"/>
    </row>
    <row r="93764" spans="40:40">
      <c r="AN93764" s="305"/>
    </row>
    <row r="93824" spans="40:40">
      <c r="AN93824" s="305"/>
    </row>
    <row r="93884" spans="40:40">
      <c r="AN93884" s="305"/>
    </row>
    <row r="93944" spans="40:40">
      <c r="AN93944" s="305"/>
    </row>
    <row r="94004" spans="40:40">
      <c r="AN94004" s="305"/>
    </row>
    <row r="94064" spans="40:40">
      <c r="AN94064" s="305"/>
    </row>
    <row r="94124" spans="40:40">
      <c r="AN94124" s="305"/>
    </row>
    <row r="94184" spans="40:40">
      <c r="AN94184" s="305"/>
    </row>
    <row r="94244" spans="40:40">
      <c r="AN94244" s="305"/>
    </row>
    <row r="94304" spans="40:40">
      <c r="AN94304" s="305"/>
    </row>
    <row r="94364" spans="40:40">
      <c r="AN94364" s="305"/>
    </row>
    <row r="94424" spans="40:40">
      <c r="AN94424" s="305"/>
    </row>
    <row r="94484" spans="40:40">
      <c r="AN94484" s="305"/>
    </row>
    <row r="94544" spans="40:40">
      <c r="AN94544" s="305"/>
    </row>
    <row r="94604" spans="40:40">
      <c r="AN94604" s="305"/>
    </row>
    <row r="94664" spans="40:40">
      <c r="AN94664" s="305"/>
    </row>
    <row r="94724" spans="40:40">
      <c r="AN94724" s="305"/>
    </row>
    <row r="94784" spans="40:40">
      <c r="AN94784" s="305"/>
    </row>
    <row r="94844" spans="40:40">
      <c r="AN94844" s="305"/>
    </row>
    <row r="94904" spans="40:40">
      <c r="AN94904" s="305"/>
    </row>
    <row r="94964" spans="40:40">
      <c r="AN94964" s="305"/>
    </row>
    <row r="95024" spans="40:40">
      <c r="AN95024" s="305"/>
    </row>
    <row r="95084" spans="40:40">
      <c r="AN95084" s="305"/>
    </row>
    <row r="95144" spans="40:40">
      <c r="AN95144" s="305"/>
    </row>
    <row r="95204" spans="40:40">
      <c r="AN95204" s="305"/>
    </row>
    <row r="95264" spans="40:40">
      <c r="AN95264" s="305"/>
    </row>
    <row r="95324" spans="40:40">
      <c r="AN95324" s="305"/>
    </row>
    <row r="95384" spans="40:40">
      <c r="AN95384" s="305"/>
    </row>
    <row r="95444" spans="40:40">
      <c r="AN95444" s="305"/>
    </row>
    <row r="95504" spans="40:40">
      <c r="AN95504" s="305"/>
    </row>
    <row r="95564" spans="40:40">
      <c r="AN95564" s="305"/>
    </row>
    <row r="95624" spans="40:40">
      <c r="AN95624" s="305"/>
    </row>
    <row r="95684" spans="40:40">
      <c r="AN95684" s="305"/>
    </row>
    <row r="95744" spans="40:40">
      <c r="AN95744" s="305"/>
    </row>
    <row r="95804" spans="40:40">
      <c r="AN95804" s="305"/>
    </row>
    <row r="95864" spans="40:40">
      <c r="AN95864" s="305"/>
    </row>
    <row r="95924" spans="40:40">
      <c r="AN95924" s="305"/>
    </row>
    <row r="95984" spans="40:40">
      <c r="AN95984" s="305"/>
    </row>
    <row r="96044" spans="40:40">
      <c r="AN96044" s="305"/>
    </row>
    <row r="96104" spans="40:40">
      <c r="AN96104" s="305"/>
    </row>
    <row r="96164" spans="40:40">
      <c r="AN96164" s="305"/>
    </row>
    <row r="96224" spans="40:40">
      <c r="AN96224" s="305"/>
    </row>
    <row r="96284" spans="40:40">
      <c r="AN96284" s="305"/>
    </row>
    <row r="96344" spans="40:40">
      <c r="AN96344" s="305"/>
    </row>
    <row r="96404" spans="40:40">
      <c r="AN96404" s="305"/>
    </row>
    <row r="96464" spans="40:40">
      <c r="AN96464" s="305"/>
    </row>
    <row r="96524" spans="40:40">
      <c r="AN96524" s="305"/>
    </row>
    <row r="96584" spans="40:40">
      <c r="AN96584" s="305"/>
    </row>
    <row r="96644" spans="40:40">
      <c r="AN96644" s="305"/>
    </row>
    <row r="96704" spans="40:40">
      <c r="AN96704" s="305"/>
    </row>
    <row r="96764" spans="40:40">
      <c r="AN96764" s="305"/>
    </row>
    <row r="96824" spans="40:40">
      <c r="AN96824" s="305"/>
    </row>
    <row r="96884" spans="40:40">
      <c r="AN96884" s="305"/>
    </row>
    <row r="96944" spans="40:40">
      <c r="AN96944" s="305"/>
    </row>
    <row r="97004" spans="40:40">
      <c r="AN97004" s="305"/>
    </row>
    <row r="97064" spans="40:40">
      <c r="AN97064" s="305"/>
    </row>
    <row r="97124" spans="40:40">
      <c r="AN97124" s="305"/>
    </row>
    <row r="97184" spans="40:40">
      <c r="AN97184" s="305"/>
    </row>
    <row r="97244" spans="40:40">
      <c r="AN97244" s="305"/>
    </row>
    <row r="97304" spans="40:40">
      <c r="AN97304" s="305"/>
    </row>
    <row r="97364" spans="40:40">
      <c r="AN97364" s="305"/>
    </row>
    <row r="97424" spans="40:40">
      <c r="AN97424" s="305"/>
    </row>
    <row r="97484" spans="40:40">
      <c r="AN97484" s="305"/>
    </row>
    <row r="97544" spans="40:40">
      <c r="AN97544" s="305"/>
    </row>
    <row r="97604" spans="40:40">
      <c r="AN97604" s="305"/>
    </row>
    <row r="97664" spans="40:40">
      <c r="AN97664" s="305"/>
    </row>
    <row r="97724" spans="40:40">
      <c r="AN97724" s="305"/>
    </row>
    <row r="97784" spans="40:40">
      <c r="AN97784" s="305"/>
    </row>
    <row r="97844" spans="40:40">
      <c r="AN97844" s="305"/>
    </row>
    <row r="97904" spans="40:40">
      <c r="AN97904" s="305"/>
    </row>
    <row r="97964" spans="40:40">
      <c r="AN97964" s="305"/>
    </row>
    <row r="98024" spans="40:40">
      <c r="AN98024" s="305"/>
    </row>
    <row r="98084" spans="40:40">
      <c r="AN98084" s="305"/>
    </row>
    <row r="98144" spans="40:40">
      <c r="AN98144" s="305"/>
    </row>
    <row r="98204" spans="40:40">
      <c r="AN98204" s="305"/>
    </row>
    <row r="98264" spans="40:40">
      <c r="AN98264" s="305"/>
    </row>
    <row r="98324" spans="40:40">
      <c r="AN98324" s="305"/>
    </row>
    <row r="98384" spans="40:40">
      <c r="AN98384" s="305"/>
    </row>
    <row r="98444" spans="40:40">
      <c r="AN98444" s="305"/>
    </row>
    <row r="98504" spans="40:40">
      <c r="AN98504" s="305"/>
    </row>
    <row r="98564" spans="40:40">
      <c r="AN98564" s="305"/>
    </row>
    <row r="98624" spans="40:40">
      <c r="AN98624" s="305"/>
    </row>
    <row r="98684" spans="40:40">
      <c r="AN98684" s="305"/>
    </row>
    <row r="98744" spans="40:40">
      <c r="AN98744" s="305"/>
    </row>
    <row r="98804" spans="40:40">
      <c r="AN98804" s="305"/>
    </row>
    <row r="98864" spans="40:40">
      <c r="AN98864" s="305"/>
    </row>
    <row r="98924" spans="40:40">
      <c r="AN98924" s="305"/>
    </row>
    <row r="98984" spans="40:40">
      <c r="AN98984" s="305"/>
    </row>
    <row r="99044" spans="40:40">
      <c r="AN99044" s="305"/>
    </row>
    <row r="99104" spans="40:40">
      <c r="AN99104" s="305"/>
    </row>
    <row r="99164" spans="40:40">
      <c r="AN99164" s="305"/>
    </row>
    <row r="99224" spans="40:40">
      <c r="AN99224" s="305"/>
    </row>
    <row r="99284" spans="40:40">
      <c r="AN99284" s="305"/>
    </row>
    <row r="99344" spans="40:40">
      <c r="AN99344" s="305"/>
    </row>
    <row r="99404" spans="40:40">
      <c r="AN99404" s="305"/>
    </row>
    <row r="99464" spans="40:40">
      <c r="AN99464" s="305"/>
    </row>
    <row r="99524" spans="40:40">
      <c r="AN99524" s="305"/>
    </row>
    <row r="99584" spans="40:40">
      <c r="AN99584" s="305"/>
    </row>
    <row r="99644" spans="40:40">
      <c r="AN99644" s="305"/>
    </row>
    <row r="99704" spans="40:40">
      <c r="AN99704" s="305"/>
    </row>
    <row r="99764" spans="40:40">
      <c r="AN99764" s="305"/>
    </row>
    <row r="99824" spans="40:40">
      <c r="AN99824" s="305"/>
    </row>
    <row r="99884" spans="40:40">
      <c r="AN99884" s="305"/>
    </row>
    <row r="99944" spans="40:40">
      <c r="AN99944" s="305"/>
    </row>
    <row r="100004" spans="40:40">
      <c r="AN100004" s="305"/>
    </row>
    <row r="100064" spans="40:40">
      <c r="AN100064" s="305"/>
    </row>
    <row r="100124" spans="40:40">
      <c r="AN100124" s="305"/>
    </row>
    <row r="100184" spans="40:40">
      <c r="AN100184" s="305"/>
    </row>
    <row r="100244" spans="40:40">
      <c r="AN100244" s="305"/>
    </row>
    <row r="100304" spans="40:40">
      <c r="AN100304" s="305"/>
    </row>
    <row r="100364" spans="40:40">
      <c r="AN100364" s="305"/>
    </row>
    <row r="100424" spans="40:40">
      <c r="AN100424" s="305"/>
    </row>
    <row r="100484" spans="40:40">
      <c r="AN100484" s="305"/>
    </row>
    <row r="100544" spans="40:40">
      <c r="AN100544" s="305"/>
    </row>
    <row r="100604" spans="40:40">
      <c r="AN100604" s="305"/>
    </row>
    <row r="100664" spans="40:40">
      <c r="AN100664" s="305"/>
    </row>
    <row r="100724" spans="40:40">
      <c r="AN100724" s="305"/>
    </row>
    <row r="100784" spans="40:40">
      <c r="AN100784" s="305"/>
    </row>
    <row r="100844" spans="40:40">
      <c r="AN100844" s="305"/>
    </row>
    <row r="100904" spans="40:40">
      <c r="AN100904" s="305"/>
    </row>
    <row r="100964" spans="40:40">
      <c r="AN100964" s="305"/>
    </row>
    <row r="101024" spans="40:40">
      <c r="AN101024" s="305"/>
    </row>
    <row r="101084" spans="40:40">
      <c r="AN101084" s="305"/>
    </row>
    <row r="101144" spans="40:40">
      <c r="AN101144" s="305"/>
    </row>
    <row r="101204" spans="40:40">
      <c r="AN101204" s="305"/>
    </row>
    <row r="101264" spans="40:40">
      <c r="AN101264" s="305"/>
    </row>
    <row r="101324" spans="40:40">
      <c r="AN101324" s="305"/>
    </row>
    <row r="101384" spans="40:40">
      <c r="AN101384" s="305"/>
    </row>
    <row r="101444" spans="40:40">
      <c r="AN101444" s="305"/>
    </row>
    <row r="101504" spans="40:40">
      <c r="AN101504" s="305"/>
    </row>
    <row r="101564" spans="40:40">
      <c r="AN101564" s="305"/>
    </row>
    <row r="101624" spans="40:40">
      <c r="AN101624" s="305"/>
    </row>
    <row r="101684" spans="40:40">
      <c r="AN101684" s="305"/>
    </row>
    <row r="101744" spans="40:40">
      <c r="AN101744" s="305"/>
    </row>
    <row r="101804" spans="40:40">
      <c r="AN101804" s="305"/>
    </row>
    <row r="101864" spans="40:40">
      <c r="AN101864" s="305"/>
    </row>
    <row r="101924" spans="40:40">
      <c r="AN101924" s="305"/>
    </row>
    <row r="101984" spans="40:40">
      <c r="AN101984" s="305"/>
    </row>
    <row r="102044" spans="40:40">
      <c r="AN102044" s="305"/>
    </row>
    <row r="102104" spans="40:40">
      <c r="AN102104" s="305"/>
    </row>
    <row r="102164" spans="40:40">
      <c r="AN102164" s="305"/>
    </row>
    <row r="102224" spans="40:40">
      <c r="AN102224" s="305"/>
    </row>
    <row r="102284" spans="40:40">
      <c r="AN102284" s="305"/>
    </row>
    <row r="102344" spans="40:40">
      <c r="AN102344" s="305"/>
    </row>
    <row r="102404" spans="40:40">
      <c r="AN102404" s="305"/>
    </row>
    <row r="102464" spans="40:40">
      <c r="AN102464" s="305"/>
    </row>
    <row r="102524" spans="40:40">
      <c r="AN102524" s="305"/>
    </row>
    <row r="102584" spans="40:40">
      <c r="AN102584" s="305"/>
    </row>
    <row r="102644" spans="40:40">
      <c r="AN102644" s="305"/>
    </row>
    <row r="102704" spans="40:40">
      <c r="AN102704" s="305"/>
    </row>
    <row r="102764" spans="40:40">
      <c r="AN102764" s="305"/>
    </row>
    <row r="102824" spans="40:40">
      <c r="AN102824" s="305"/>
    </row>
    <row r="102884" spans="40:40">
      <c r="AN102884" s="305"/>
    </row>
    <row r="102944" spans="40:40">
      <c r="AN102944" s="305"/>
    </row>
    <row r="103004" spans="40:40">
      <c r="AN103004" s="305"/>
    </row>
    <row r="103064" spans="40:40">
      <c r="AN103064" s="305"/>
    </row>
    <row r="103124" spans="40:40">
      <c r="AN103124" s="305"/>
    </row>
    <row r="103184" spans="40:40">
      <c r="AN103184" s="305"/>
    </row>
    <row r="103244" spans="40:40">
      <c r="AN103244" s="305"/>
    </row>
    <row r="103304" spans="40:40">
      <c r="AN103304" s="305"/>
    </row>
    <row r="103364" spans="40:40">
      <c r="AN103364" s="305"/>
    </row>
    <row r="103424" spans="40:40">
      <c r="AN103424" s="305"/>
    </row>
    <row r="103484" spans="40:40">
      <c r="AN103484" s="305"/>
    </row>
    <row r="103544" spans="40:40">
      <c r="AN103544" s="305"/>
    </row>
    <row r="103604" spans="40:40">
      <c r="AN103604" s="305"/>
    </row>
    <row r="103664" spans="40:40">
      <c r="AN103664" s="305"/>
    </row>
    <row r="103724" spans="40:40">
      <c r="AN103724" s="305"/>
    </row>
    <row r="103784" spans="40:40">
      <c r="AN103784" s="305"/>
    </row>
    <row r="103844" spans="40:40">
      <c r="AN103844" s="305"/>
    </row>
    <row r="103904" spans="40:40">
      <c r="AN103904" s="305"/>
    </row>
    <row r="103964" spans="40:40">
      <c r="AN103964" s="305"/>
    </row>
    <row r="104024" spans="40:40">
      <c r="AN104024" s="305"/>
    </row>
    <row r="104084" spans="40:40">
      <c r="AN104084" s="305"/>
    </row>
    <row r="104144" spans="40:40">
      <c r="AN104144" s="305"/>
    </row>
    <row r="104204" spans="40:40">
      <c r="AN104204" s="305"/>
    </row>
    <row r="104264" spans="40:40">
      <c r="AN104264" s="305"/>
    </row>
    <row r="104324" spans="40:40">
      <c r="AN104324" s="305"/>
    </row>
    <row r="104384" spans="40:40">
      <c r="AN104384" s="305"/>
    </row>
    <row r="104444" spans="40:40">
      <c r="AN104444" s="305"/>
    </row>
    <row r="104504" spans="40:40">
      <c r="AN104504" s="305"/>
    </row>
    <row r="104564" spans="40:40">
      <c r="AN104564" s="305"/>
    </row>
    <row r="104624" spans="40:40">
      <c r="AN104624" s="305"/>
    </row>
    <row r="104684" spans="40:40">
      <c r="AN104684" s="305"/>
    </row>
    <row r="104744" spans="40:40">
      <c r="AN104744" s="305"/>
    </row>
    <row r="104804" spans="40:40">
      <c r="AN104804" s="305"/>
    </row>
    <row r="104864" spans="40:40">
      <c r="AN104864" s="305"/>
    </row>
    <row r="104924" spans="40:40">
      <c r="AN104924" s="305"/>
    </row>
    <row r="104984" spans="40:40">
      <c r="AN104984" s="305"/>
    </row>
    <row r="105044" spans="40:40">
      <c r="AN105044" s="305"/>
    </row>
    <row r="105104" spans="40:40">
      <c r="AN105104" s="305"/>
    </row>
    <row r="105164" spans="40:40">
      <c r="AN105164" s="305"/>
    </row>
    <row r="105224" spans="40:40">
      <c r="AN105224" s="305"/>
    </row>
    <row r="105284" spans="40:40">
      <c r="AN105284" s="305"/>
    </row>
    <row r="105344" spans="40:40">
      <c r="AN105344" s="305"/>
    </row>
    <row r="105404" spans="40:40">
      <c r="AN105404" s="305"/>
    </row>
    <row r="105464" spans="40:40">
      <c r="AN105464" s="305"/>
    </row>
    <row r="105524" spans="40:40">
      <c r="AN105524" s="305"/>
    </row>
    <row r="105584" spans="40:40">
      <c r="AN105584" s="305"/>
    </row>
    <row r="105644" spans="40:40">
      <c r="AN105644" s="305"/>
    </row>
    <row r="105704" spans="40:40">
      <c r="AN105704" s="305"/>
    </row>
    <row r="105764" spans="40:40">
      <c r="AN105764" s="305"/>
    </row>
    <row r="105824" spans="40:40">
      <c r="AN105824" s="305"/>
    </row>
    <row r="105884" spans="40:40">
      <c r="AN105884" s="305"/>
    </row>
    <row r="105944" spans="40:40">
      <c r="AN105944" s="305"/>
    </row>
    <row r="106004" spans="40:40">
      <c r="AN106004" s="305"/>
    </row>
    <row r="106064" spans="40:40">
      <c r="AN106064" s="305"/>
    </row>
    <row r="106124" spans="40:40">
      <c r="AN106124" s="305"/>
    </row>
    <row r="106184" spans="40:40">
      <c r="AN106184" s="305"/>
    </row>
    <row r="106244" spans="40:40">
      <c r="AN106244" s="305"/>
    </row>
    <row r="106304" spans="40:40">
      <c r="AN106304" s="305"/>
    </row>
    <row r="106364" spans="40:40">
      <c r="AN106364" s="305"/>
    </row>
    <row r="106424" spans="40:40">
      <c r="AN106424" s="305"/>
    </row>
    <row r="106484" spans="40:40">
      <c r="AN106484" s="305"/>
    </row>
    <row r="106544" spans="40:40">
      <c r="AN106544" s="305"/>
    </row>
    <row r="106604" spans="40:40">
      <c r="AN106604" s="305"/>
    </row>
    <row r="106664" spans="40:40">
      <c r="AN106664" s="305"/>
    </row>
    <row r="106724" spans="40:40">
      <c r="AN106724" s="305"/>
    </row>
    <row r="106784" spans="40:40">
      <c r="AN106784" s="305"/>
    </row>
    <row r="106844" spans="40:40">
      <c r="AN106844" s="305"/>
    </row>
    <row r="106904" spans="40:40">
      <c r="AN106904" s="305"/>
    </row>
    <row r="106964" spans="40:40">
      <c r="AN106964" s="305"/>
    </row>
    <row r="107024" spans="40:40">
      <c r="AN107024" s="305"/>
    </row>
    <row r="107084" spans="40:40">
      <c r="AN107084" s="305"/>
    </row>
    <row r="107144" spans="40:40">
      <c r="AN107144" s="305"/>
    </row>
    <row r="107204" spans="40:40">
      <c r="AN107204" s="305"/>
    </row>
    <row r="107264" spans="40:40">
      <c r="AN107264" s="305"/>
    </row>
    <row r="107324" spans="40:40">
      <c r="AN107324" s="305"/>
    </row>
    <row r="107384" spans="40:40">
      <c r="AN107384" s="305"/>
    </row>
    <row r="107444" spans="40:40">
      <c r="AN107444" s="305"/>
    </row>
    <row r="107504" spans="40:40">
      <c r="AN107504" s="305"/>
    </row>
    <row r="107564" spans="40:40">
      <c r="AN107564" s="305"/>
    </row>
    <row r="107624" spans="40:40">
      <c r="AN107624" s="305"/>
    </row>
    <row r="107684" spans="40:40">
      <c r="AN107684" s="305"/>
    </row>
    <row r="107744" spans="40:40">
      <c r="AN107744" s="305"/>
    </row>
    <row r="107804" spans="40:40">
      <c r="AN107804" s="305"/>
    </row>
    <row r="107864" spans="40:40">
      <c r="AN107864" s="305"/>
    </row>
    <row r="107924" spans="40:40">
      <c r="AN107924" s="305"/>
    </row>
    <row r="107984" spans="40:40">
      <c r="AN107984" s="305"/>
    </row>
    <row r="108044" spans="40:40">
      <c r="AN108044" s="305"/>
    </row>
    <row r="108104" spans="40:40">
      <c r="AN108104" s="305"/>
    </row>
    <row r="108164" spans="40:40">
      <c r="AN108164" s="305"/>
    </row>
    <row r="108224" spans="40:40">
      <c r="AN108224" s="305"/>
    </row>
    <row r="108284" spans="40:40">
      <c r="AN108284" s="305"/>
    </row>
    <row r="108344" spans="40:40">
      <c r="AN108344" s="305"/>
    </row>
    <row r="108404" spans="40:40">
      <c r="AN108404" s="305"/>
    </row>
    <row r="108464" spans="40:40">
      <c r="AN108464" s="305"/>
    </row>
    <row r="108524" spans="40:40">
      <c r="AN108524" s="305"/>
    </row>
    <row r="108584" spans="40:40">
      <c r="AN108584" s="305"/>
    </row>
    <row r="108644" spans="40:40">
      <c r="AN108644" s="305"/>
    </row>
    <row r="108704" spans="40:40">
      <c r="AN108704" s="305"/>
    </row>
    <row r="108764" spans="40:40">
      <c r="AN108764" s="305"/>
    </row>
    <row r="108824" spans="40:40">
      <c r="AN108824" s="305"/>
    </row>
    <row r="108884" spans="40:40">
      <c r="AN108884" s="305"/>
    </row>
    <row r="108944" spans="40:40">
      <c r="AN108944" s="305"/>
    </row>
    <row r="109004" spans="40:40">
      <c r="AN109004" s="305"/>
    </row>
    <row r="109064" spans="40:40">
      <c r="AN109064" s="305"/>
    </row>
    <row r="109124" spans="40:40">
      <c r="AN109124" s="305"/>
    </row>
    <row r="109184" spans="40:40">
      <c r="AN109184" s="305"/>
    </row>
    <row r="109244" spans="40:40">
      <c r="AN109244" s="305"/>
    </row>
    <row r="109304" spans="40:40">
      <c r="AN109304" s="305"/>
    </row>
    <row r="109364" spans="40:40">
      <c r="AN109364" s="305"/>
    </row>
    <row r="109424" spans="40:40">
      <c r="AN109424" s="305"/>
    </row>
    <row r="109484" spans="40:40">
      <c r="AN109484" s="305"/>
    </row>
    <row r="109544" spans="40:40">
      <c r="AN109544" s="305"/>
    </row>
    <row r="109604" spans="40:40">
      <c r="AN109604" s="305"/>
    </row>
    <row r="109664" spans="40:40">
      <c r="AN109664" s="305"/>
    </row>
    <row r="109724" spans="40:40">
      <c r="AN109724" s="305"/>
    </row>
    <row r="109784" spans="40:40">
      <c r="AN109784" s="305"/>
    </row>
    <row r="109844" spans="40:40">
      <c r="AN109844" s="305"/>
    </row>
    <row r="109904" spans="40:40">
      <c r="AN109904" s="305"/>
    </row>
    <row r="109964" spans="40:40">
      <c r="AN109964" s="305"/>
    </row>
    <row r="110024" spans="40:40">
      <c r="AN110024" s="305"/>
    </row>
    <row r="110084" spans="40:40">
      <c r="AN110084" s="305"/>
    </row>
    <row r="110144" spans="40:40">
      <c r="AN110144" s="305"/>
    </row>
    <row r="110204" spans="40:40">
      <c r="AN110204" s="305"/>
    </row>
    <row r="110264" spans="40:40">
      <c r="AN110264" s="305"/>
    </row>
    <row r="110324" spans="40:40">
      <c r="AN110324" s="305"/>
    </row>
    <row r="110384" spans="40:40">
      <c r="AN110384" s="305"/>
    </row>
    <row r="110444" spans="40:40">
      <c r="AN110444" s="305"/>
    </row>
    <row r="110504" spans="40:40">
      <c r="AN110504" s="305"/>
    </row>
    <row r="110564" spans="40:40">
      <c r="AN110564" s="305"/>
    </row>
    <row r="110624" spans="40:40">
      <c r="AN110624" s="305"/>
    </row>
    <row r="110684" spans="40:40">
      <c r="AN110684" s="305"/>
    </row>
    <row r="110744" spans="40:40">
      <c r="AN110744" s="305"/>
    </row>
    <row r="110804" spans="40:40">
      <c r="AN110804" s="305"/>
    </row>
    <row r="110864" spans="40:40">
      <c r="AN110864" s="305"/>
    </row>
    <row r="110924" spans="40:40">
      <c r="AN110924" s="305"/>
    </row>
    <row r="110984" spans="40:40">
      <c r="AN110984" s="305"/>
    </row>
    <row r="111044" spans="40:40">
      <c r="AN111044" s="305"/>
    </row>
    <row r="111104" spans="40:40">
      <c r="AN111104" s="305"/>
    </row>
    <row r="111164" spans="40:40">
      <c r="AN111164" s="305"/>
    </row>
    <row r="111224" spans="40:40">
      <c r="AN111224" s="305"/>
    </row>
    <row r="111284" spans="40:40">
      <c r="AN111284" s="305"/>
    </row>
    <row r="111344" spans="40:40">
      <c r="AN111344" s="305"/>
    </row>
    <row r="111404" spans="40:40">
      <c r="AN111404" s="305"/>
    </row>
    <row r="111464" spans="40:40">
      <c r="AN111464" s="305"/>
    </row>
    <row r="111524" spans="40:40">
      <c r="AN111524" s="305"/>
    </row>
    <row r="111584" spans="40:40">
      <c r="AN111584" s="305"/>
    </row>
    <row r="111644" spans="40:40">
      <c r="AN111644" s="305"/>
    </row>
    <row r="111704" spans="40:40">
      <c r="AN111704" s="305"/>
    </row>
    <row r="111764" spans="40:40">
      <c r="AN111764" s="305"/>
    </row>
    <row r="111824" spans="40:40">
      <c r="AN111824" s="305"/>
    </row>
    <row r="111884" spans="40:40">
      <c r="AN111884" s="305"/>
    </row>
    <row r="111944" spans="40:40">
      <c r="AN111944" s="305"/>
    </row>
    <row r="112004" spans="40:40">
      <c r="AN112004" s="305"/>
    </row>
    <row r="112064" spans="40:40">
      <c r="AN112064" s="305"/>
    </row>
    <row r="112124" spans="40:40">
      <c r="AN112124" s="305"/>
    </row>
    <row r="112184" spans="40:40">
      <c r="AN112184" s="305"/>
    </row>
    <row r="112244" spans="40:40">
      <c r="AN112244" s="305"/>
    </row>
    <row r="112304" spans="40:40">
      <c r="AN112304" s="305"/>
    </row>
    <row r="112364" spans="40:40">
      <c r="AN112364" s="305"/>
    </row>
    <row r="112424" spans="40:40">
      <c r="AN112424" s="305"/>
    </row>
    <row r="112484" spans="40:40">
      <c r="AN112484" s="305"/>
    </row>
    <row r="112544" spans="40:40">
      <c r="AN112544" s="305"/>
    </row>
    <row r="112604" spans="40:40">
      <c r="AN112604" s="305"/>
    </row>
    <row r="112664" spans="40:40">
      <c r="AN112664" s="305"/>
    </row>
    <row r="112724" spans="40:40">
      <c r="AN112724" s="305"/>
    </row>
    <row r="112784" spans="40:40">
      <c r="AN112784" s="305"/>
    </row>
    <row r="112844" spans="40:40">
      <c r="AN112844" s="305"/>
    </row>
    <row r="112904" spans="40:40">
      <c r="AN112904" s="305"/>
    </row>
    <row r="112964" spans="40:40">
      <c r="AN112964" s="305"/>
    </row>
    <row r="113024" spans="40:40">
      <c r="AN113024" s="305"/>
    </row>
    <row r="113084" spans="40:40">
      <c r="AN113084" s="305"/>
    </row>
    <row r="113144" spans="40:40">
      <c r="AN113144" s="305"/>
    </row>
    <row r="113204" spans="40:40">
      <c r="AN113204" s="305"/>
    </row>
    <row r="113264" spans="40:40">
      <c r="AN113264" s="305"/>
    </row>
    <row r="113324" spans="40:40">
      <c r="AN113324" s="305"/>
    </row>
    <row r="113384" spans="40:40">
      <c r="AN113384" s="305"/>
    </row>
    <row r="113444" spans="40:40">
      <c r="AN113444" s="305"/>
    </row>
    <row r="113504" spans="40:40">
      <c r="AN113504" s="305"/>
    </row>
    <row r="113564" spans="40:40">
      <c r="AN113564" s="305"/>
    </row>
    <row r="113624" spans="40:40">
      <c r="AN113624" s="305"/>
    </row>
    <row r="113684" spans="40:40">
      <c r="AN113684" s="305"/>
    </row>
    <row r="113744" spans="40:40">
      <c r="AN113744" s="305"/>
    </row>
    <row r="113804" spans="40:40">
      <c r="AN113804" s="305"/>
    </row>
    <row r="113864" spans="40:40">
      <c r="AN113864" s="305"/>
    </row>
    <row r="113924" spans="40:40">
      <c r="AN113924" s="305"/>
    </row>
    <row r="113984" spans="40:40">
      <c r="AN113984" s="305"/>
    </row>
    <row r="114044" spans="40:40">
      <c r="AN114044" s="305"/>
    </row>
    <row r="114104" spans="40:40">
      <c r="AN114104" s="305"/>
    </row>
    <row r="114164" spans="40:40">
      <c r="AN114164" s="305"/>
    </row>
    <row r="114224" spans="40:40">
      <c r="AN114224" s="305"/>
    </row>
    <row r="114284" spans="40:40">
      <c r="AN114284" s="305"/>
    </row>
    <row r="114344" spans="40:40">
      <c r="AN114344" s="305"/>
    </row>
    <row r="114404" spans="40:40">
      <c r="AN114404" s="305"/>
    </row>
    <row r="114464" spans="40:40">
      <c r="AN114464" s="305"/>
    </row>
    <row r="114524" spans="40:40">
      <c r="AN114524" s="305"/>
    </row>
    <row r="114584" spans="40:40">
      <c r="AN114584" s="305"/>
    </row>
    <row r="114644" spans="40:40">
      <c r="AN114644" s="305"/>
    </row>
    <row r="114704" spans="40:40">
      <c r="AN114704" s="305"/>
    </row>
    <row r="114764" spans="40:40">
      <c r="AN114764" s="305"/>
    </row>
    <row r="114824" spans="40:40">
      <c r="AN114824" s="305"/>
    </row>
    <row r="114884" spans="40:40">
      <c r="AN114884" s="305"/>
    </row>
    <row r="114944" spans="40:40">
      <c r="AN114944" s="305"/>
    </row>
    <row r="115004" spans="40:40">
      <c r="AN115004" s="305"/>
    </row>
    <row r="115064" spans="40:40">
      <c r="AN115064" s="305"/>
    </row>
    <row r="115124" spans="40:40">
      <c r="AN115124" s="305"/>
    </row>
    <row r="115184" spans="40:40">
      <c r="AN115184" s="305"/>
    </row>
    <row r="115244" spans="40:40">
      <c r="AN115244" s="305"/>
    </row>
    <row r="115304" spans="40:40">
      <c r="AN115304" s="305"/>
    </row>
    <row r="115364" spans="40:40">
      <c r="AN115364" s="305"/>
    </row>
    <row r="115424" spans="40:40">
      <c r="AN115424" s="305"/>
    </row>
    <row r="115484" spans="40:40">
      <c r="AN115484" s="305"/>
    </row>
    <row r="115544" spans="40:40">
      <c r="AN115544" s="305"/>
    </row>
    <row r="115604" spans="40:40">
      <c r="AN115604" s="305"/>
    </row>
    <row r="115664" spans="40:40">
      <c r="AN115664" s="305"/>
    </row>
    <row r="115724" spans="40:40">
      <c r="AN115724" s="305"/>
    </row>
    <row r="115784" spans="40:40">
      <c r="AN115784" s="305"/>
    </row>
    <row r="115844" spans="40:40">
      <c r="AN115844" s="305"/>
    </row>
    <row r="115904" spans="40:40">
      <c r="AN115904" s="305"/>
    </row>
    <row r="115964" spans="40:40">
      <c r="AN115964" s="305"/>
    </row>
    <row r="116024" spans="40:40">
      <c r="AN116024" s="305"/>
    </row>
    <row r="116084" spans="40:40">
      <c r="AN116084" s="305"/>
    </row>
    <row r="116144" spans="40:40">
      <c r="AN116144" s="305"/>
    </row>
    <row r="116204" spans="40:40">
      <c r="AN116204" s="305"/>
    </row>
    <row r="116264" spans="40:40">
      <c r="AN116264" s="305"/>
    </row>
    <row r="116324" spans="40:40">
      <c r="AN116324" s="305"/>
    </row>
    <row r="116384" spans="40:40">
      <c r="AN116384" s="305"/>
    </row>
    <row r="116444" spans="40:40">
      <c r="AN116444" s="305"/>
    </row>
    <row r="116504" spans="40:40">
      <c r="AN116504" s="305"/>
    </row>
    <row r="116564" spans="40:40">
      <c r="AN116564" s="305"/>
    </row>
    <row r="116624" spans="40:40">
      <c r="AN116624" s="305"/>
    </row>
    <row r="116684" spans="40:40">
      <c r="AN116684" s="305"/>
    </row>
    <row r="116744" spans="40:40">
      <c r="AN116744" s="305"/>
    </row>
    <row r="116804" spans="40:40">
      <c r="AN116804" s="305"/>
    </row>
    <row r="116864" spans="40:40">
      <c r="AN116864" s="305"/>
    </row>
    <row r="116924" spans="40:40">
      <c r="AN116924" s="305"/>
    </row>
    <row r="116984" spans="40:40">
      <c r="AN116984" s="305"/>
    </row>
    <row r="117044" spans="40:40">
      <c r="AN117044" s="305"/>
    </row>
    <row r="117104" spans="40:40">
      <c r="AN117104" s="305"/>
    </row>
    <row r="117164" spans="40:40">
      <c r="AN117164" s="305"/>
    </row>
    <row r="117224" spans="40:40">
      <c r="AN117224" s="305"/>
    </row>
    <row r="117284" spans="40:40">
      <c r="AN117284" s="305"/>
    </row>
    <row r="117344" spans="40:40">
      <c r="AN117344" s="305"/>
    </row>
    <row r="117404" spans="40:40">
      <c r="AN117404" s="305"/>
    </row>
    <row r="117464" spans="40:40">
      <c r="AN117464" s="305"/>
    </row>
    <row r="117524" spans="40:40">
      <c r="AN117524" s="305"/>
    </row>
    <row r="117584" spans="40:40">
      <c r="AN117584" s="305"/>
    </row>
    <row r="117644" spans="40:40">
      <c r="AN117644" s="305"/>
    </row>
    <row r="117704" spans="40:40">
      <c r="AN117704" s="305"/>
    </row>
    <row r="117764" spans="40:40">
      <c r="AN117764" s="305"/>
    </row>
    <row r="117824" spans="40:40">
      <c r="AN117824" s="305"/>
    </row>
    <row r="117884" spans="40:40">
      <c r="AN117884" s="305"/>
    </row>
    <row r="117944" spans="40:40">
      <c r="AN117944" s="305"/>
    </row>
    <row r="118004" spans="40:40">
      <c r="AN118004" s="305"/>
    </row>
    <row r="118064" spans="40:40">
      <c r="AN118064" s="305"/>
    </row>
    <row r="118124" spans="40:40">
      <c r="AN118124" s="305"/>
    </row>
    <row r="118184" spans="40:40">
      <c r="AN118184" s="305"/>
    </row>
    <row r="118244" spans="40:40">
      <c r="AN118244" s="305"/>
    </row>
    <row r="118304" spans="40:40">
      <c r="AN118304" s="305"/>
    </row>
    <row r="118364" spans="40:40">
      <c r="AN118364" s="305"/>
    </row>
    <row r="118424" spans="40:40">
      <c r="AN118424" s="305"/>
    </row>
    <row r="118484" spans="40:40">
      <c r="AN118484" s="305"/>
    </row>
    <row r="118544" spans="40:40">
      <c r="AN118544" s="305"/>
    </row>
    <row r="118604" spans="40:40">
      <c r="AN118604" s="305"/>
    </row>
    <row r="118664" spans="40:40">
      <c r="AN118664" s="305"/>
    </row>
    <row r="118724" spans="40:40">
      <c r="AN118724" s="305"/>
    </row>
    <row r="118784" spans="40:40">
      <c r="AN118784" s="305"/>
    </row>
    <row r="118844" spans="40:40">
      <c r="AN118844" s="305"/>
    </row>
    <row r="118904" spans="40:40">
      <c r="AN118904" s="305"/>
    </row>
    <row r="118964" spans="40:40">
      <c r="AN118964" s="305"/>
    </row>
    <row r="119024" spans="40:40">
      <c r="AN119024" s="305"/>
    </row>
    <row r="119084" spans="40:40">
      <c r="AN119084" s="305"/>
    </row>
    <row r="119144" spans="40:40">
      <c r="AN119144" s="305"/>
    </row>
    <row r="119204" spans="40:40">
      <c r="AN119204" s="305"/>
    </row>
    <row r="119264" spans="40:40">
      <c r="AN119264" s="305"/>
    </row>
    <row r="119324" spans="40:40">
      <c r="AN119324" s="305"/>
    </row>
    <row r="119384" spans="40:40">
      <c r="AN119384" s="305"/>
    </row>
    <row r="119444" spans="40:40">
      <c r="AN119444" s="305"/>
    </row>
    <row r="119504" spans="40:40">
      <c r="AN119504" s="305"/>
    </row>
    <row r="119564" spans="40:40">
      <c r="AN119564" s="305"/>
    </row>
    <row r="119624" spans="40:40">
      <c r="AN119624" s="305"/>
    </row>
    <row r="119684" spans="40:40">
      <c r="AN119684" s="305"/>
    </row>
    <row r="119744" spans="40:40">
      <c r="AN119744" s="305"/>
    </row>
    <row r="119804" spans="40:40">
      <c r="AN119804" s="305"/>
    </row>
    <row r="119864" spans="40:40">
      <c r="AN119864" s="305"/>
    </row>
    <row r="119924" spans="40:40">
      <c r="AN119924" s="305"/>
    </row>
    <row r="119984" spans="40:40">
      <c r="AN119984" s="305"/>
    </row>
    <row r="120044" spans="40:40">
      <c r="AN120044" s="305"/>
    </row>
    <row r="120104" spans="40:40">
      <c r="AN120104" s="305"/>
    </row>
    <row r="120164" spans="40:40">
      <c r="AN120164" s="305"/>
    </row>
    <row r="120224" spans="40:40">
      <c r="AN120224" s="305"/>
    </row>
    <row r="120284" spans="40:40">
      <c r="AN120284" s="305"/>
    </row>
    <row r="120344" spans="40:40">
      <c r="AN120344" s="305"/>
    </row>
    <row r="120404" spans="40:40">
      <c r="AN120404" s="305"/>
    </row>
    <row r="120464" spans="40:40">
      <c r="AN120464" s="305"/>
    </row>
    <row r="120524" spans="40:40">
      <c r="AN120524" s="305"/>
    </row>
    <row r="120584" spans="40:40">
      <c r="AN120584" s="305"/>
    </row>
    <row r="120644" spans="40:40">
      <c r="AN120644" s="305"/>
    </row>
    <row r="120704" spans="40:40">
      <c r="AN120704" s="305"/>
    </row>
    <row r="120764" spans="40:40">
      <c r="AN120764" s="305"/>
    </row>
    <row r="120824" spans="40:40">
      <c r="AN120824" s="305"/>
    </row>
    <row r="120884" spans="40:40">
      <c r="AN120884" s="305"/>
    </row>
    <row r="120944" spans="40:40">
      <c r="AN120944" s="305"/>
    </row>
    <row r="121004" spans="40:40">
      <c r="AN121004" s="305"/>
    </row>
    <row r="121064" spans="40:40">
      <c r="AN121064" s="305"/>
    </row>
    <row r="121124" spans="40:40">
      <c r="AN121124" s="305"/>
    </row>
    <row r="121184" spans="40:40">
      <c r="AN121184" s="305"/>
    </row>
    <row r="121244" spans="40:40">
      <c r="AN121244" s="305"/>
    </row>
    <row r="121304" spans="40:40">
      <c r="AN121304" s="305"/>
    </row>
    <row r="121364" spans="40:40">
      <c r="AN121364" s="305"/>
    </row>
    <row r="121424" spans="40:40">
      <c r="AN121424" s="305"/>
    </row>
    <row r="121484" spans="40:40">
      <c r="AN121484" s="305"/>
    </row>
    <row r="121544" spans="40:40">
      <c r="AN121544" s="305"/>
    </row>
    <row r="121604" spans="40:40">
      <c r="AN121604" s="305"/>
    </row>
    <row r="121664" spans="40:40">
      <c r="AN121664" s="305"/>
    </row>
    <row r="121724" spans="40:40">
      <c r="AN121724" s="305"/>
    </row>
    <row r="121784" spans="40:40">
      <c r="AN121784" s="305"/>
    </row>
    <row r="121844" spans="40:40">
      <c r="AN121844" s="305"/>
    </row>
    <row r="121904" spans="40:40">
      <c r="AN121904" s="305"/>
    </row>
    <row r="121964" spans="40:40">
      <c r="AN121964" s="305"/>
    </row>
    <row r="122024" spans="40:40">
      <c r="AN122024" s="305"/>
    </row>
    <row r="122084" spans="40:40">
      <c r="AN122084" s="305"/>
    </row>
    <row r="122144" spans="40:40">
      <c r="AN122144" s="305"/>
    </row>
    <row r="122204" spans="40:40">
      <c r="AN122204" s="305"/>
    </row>
    <row r="122264" spans="40:40">
      <c r="AN122264" s="305"/>
    </row>
    <row r="122324" spans="40:40">
      <c r="AN122324" s="305"/>
    </row>
    <row r="122384" spans="40:40">
      <c r="AN122384" s="305"/>
    </row>
    <row r="122444" spans="40:40">
      <c r="AN122444" s="305"/>
    </row>
    <row r="122504" spans="40:40">
      <c r="AN122504" s="305"/>
    </row>
    <row r="122564" spans="40:40">
      <c r="AN122564" s="305"/>
    </row>
    <row r="122624" spans="40:40">
      <c r="AN122624" s="305"/>
    </row>
    <row r="122684" spans="40:40">
      <c r="AN122684" s="305"/>
    </row>
    <row r="122744" spans="40:40">
      <c r="AN122744" s="305"/>
    </row>
    <row r="122804" spans="40:40">
      <c r="AN122804" s="305"/>
    </row>
    <row r="122864" spans="40:40">
      <c r="AN122864" s="305"/>
    </row>
    <row r="122924" spans="40:40">
      <c r="AN122924" s="305"/>
    </row>
    <row r="122984" spans="40:40">
      <c r="AN122984" s="305"/>
    </row>
    <row r="123044" spans="40:40">
      <c r="AN123044" s="305"/>
    </row>
    <row r="123104" spans="40:40">
      <c r="AN123104" s="305"/>
    </row>
    <row r="123164" spans="40:40">
      <c r="AN123164" s="305"/>
    </row>
    <row r="123224" spans="40:40">
      <c r="AN123224" s="305"/>
    </row>
    <row r="123284" spans="40:40">
      <c r="AN123284" s="305"/>
    </row>
    <row r="123344" spans="40:40">
      <c r="AN123344" s="305"/>
    </row>
    <row r="123404" spans="40:40">
      <c r="AN123404" s="305"/>
    </row>
    <row r="123464" spans="40:40">
      <c r="AN123464" s="305"/>
    </row>
    <row r="123524" spans="40:40">
      <c r="AN123524" s="305"/>
    </row>
    <row r="123584" spans="40:40">
      <c r="AN123584" s="305"/>
    </row>
    <row r="123644" spans="40:40">
      <c r="AN123644" s="305"/>
    </row>
    <row r="123704" spans="40:40">
      <c r="AN123704" s="305"/>
    </row>
    <row r="123764" spans="40:40">
      <c r="AN123764" s="305"/>
    </row>
    <row r="123824" spans="40:40">
      <c r="AN123824" s="305"/>
    </row>
    <row r="123884" spans="40:40">
      <c r="AN123884" s="305"/>
    </row>
    <row r="123944" spans="40:40">
      <c r="AN123944" s="305"/>
    </row>
    <row r="124004" spans="40:40">
      <c r="AN124004" s="305"/>
    </row>
    <row r="124064" spans="40:40">
      <c r="AN124064" s="305"/>
    </row>
    <row r="124124" spans="40:40">
      <c r="AN124124" s="305"/>
    </row>
    <row r="124184" spans="40:40">
      <c r="AN124184" s="305"/>
    </row>
    <row r="124244" spans="40:40">
      <c r="AN124244" s="305"/>
    </row>
    <row r="124304" spans="40:40">
      <c r="AN124304" s="305"/>
    </row>
    <row r="124364" spans="40:40">
      <c r="AN124364" s="305"/>
    </row>
    <row r="124424" spans="40:40">
      <c r="AN124424" s="305"/>
    </row>
    <row r="124484" spans="40:40">
      <c r="AN124484" s="305"/>
    </row>
    <row r="124544" spans="40:40">
      <c r="AN124544" s="305"/>
    </row>
    <row r="124604" spans="40:40">
      <c r="AN124604" s="305"/>
    </row>
    <row r="124664" spans="40:40">
      <c r="AN124664" s="305"/>
    </row>
    <row r="124724" spans="40:40">
      <c r="AN124724" s="305"/>
    </row>
    <row r="124784" spans="40:40">
      <c r="AN124784" s="305"/>
    </row>
    <row r="124844" spans="40:40">
      <c r="AN124844" s="305"/>
    </row>
    <row r="124904" spans="40:40">
      <c r="AN124904" s="305"/>
    </row>
    <row r="124964" spans="40:40">
      <c r="AN124964" s="305"/>
    </row>
    <row r="125024" spans="40:40">
      <c r="AN125024" s="305"/>
    </row>
    <row r="125084" spans="40:40">
      <c r="AN125084" s="305"/>
    </row>
    <row r="125144" spans="40:40">
      <c r="AN125144" s="305"/>
    </row>
    <row r="125204" spans="40:40">
      <c r="AN125204" s="305"/>
    </row>
    <row r="125264" spans="40:40">
      <c r="AN125264" s="305"/>
    </row>
    <row r="125324" spans="40:40">
      <c r="AN125324" s="305"/>
    </row>
    <row r="125384" spans="40:40">
      <c r="AN125384" s="305"/>
    </row>
    <row r="125444" spans="40:40">
      <c r="AN125444" s="305"/>
    </row>
    <row r="125504" spans="40:40">
      <c r="AN125504" s="305"/>
    </row>
    <row r="125564" spans="40:40">
      <c r="AN125564" s="305"/>
    </row>
    <row r="125624" spans="40:40">
      <c r="AN125624" s="305"/>
    </row>
    <row r="125684" spans="40:40">
      <c r="AN125684" s="305"/>
    </row>
    <row r="125744" spans="40:40">
      <c r="AN125744" s="305"/>
    </row>
    <row r="125804" spans="40:40">
      <c r="AN125804" s="305"/>
    </row>
    <row r="125864" spans="40:40">
      <c r="AN125864" s="305"/>
    </row>
    <row r="125924" spans="40:40">
      <c r="AN125924" s="305"/>
    </row>
    <row r="125984" spans="40:40">
      <c r="AN125984" s="305"/>
    </row>
    <row r="126044" spans="40:40">
      <c r="AN126044" s="305"/>
    </row>
    <row r="126104" spans="40:40">
      <c r="AN126104" s="305"/>
    </row>
    <row r="126164" spans="40:40">
      <c r="AN126164" s="305"/>
    </row>
    <row r="126224" spans="40:40">
      <c r="AN126224" s="305"/>
    </row>
    <row r="126284" spans="40:40">
      <c r="AN126284" s="305"/>
    </row>
    <row r="126344" spans="40:40">
      <c r="AN126344" s="305"/>
    </row>
    <row r="126404" spans="40:40">
      <c r="AN126404" s="305"/>
    </row>
    <row r="126464" spans="40:40">
      <c r="AN126464" s="305"/>
    </row>
    <row r="126524" spans="40:40">
      <c r="AN126524" s="305"/>
    </row>
    <row r="126584" spans="40:40">
      <c r="AN126584" s="305"/>
    </row>
    <row r="126644" spans="40:40">
      <c r="AN126644" s="305"/>
    </row>
    <row r="126704" spans="40:40">
      <c r="AN126704" s="305"/>
    </row>
    <row r="126764" spans="40:40">
      <c r="AN126764" s="305"/>
    </row>
    <row r="126824" spans="40:40">
      <c r="AN126824" s="305"/>
    </row>
    <row r="126884" spans="40:40">
      <c r="AN126884" s="305"/>
    </row>
    <row r="126944" spans="40:40">
      <c r="AN126944" s="305"/>
    </row>
    <row r="127004" spans="40:40">
      <c r="AN127004" s="305"/>
    </row>
    <row r="127064" spans="40:40">
      <c r="AN127064" s="305"/>
    </row>
    <row r="127124" spans="40:40">
      <c r="AN127124" s="305"/>
    </row>
    <row r="127184" spans="40:40">
      <c r="AN127184" s="305"/>
    </row>
    <row r="127244" spans="40:40">
      <c r="AN127244" s="305"/>
    </row>
    <row r="127304" spans="40:40">
      <c r="AN127304" s="305"/>
    </row>
    <row r="127364" spans="40:40">
      <c r="AN127364" s="305"/>
    </row>
    <row r="127424" spans="40:40">
      <c r="AN127424" s="305"/>
    </row>
    <row r="127484" spans="40:40">
      <c r="AN127484" s="305"/>
    </row>
    <row r="127544" spans="40:40">
      <c r="AN127544" s="305"/>
    </row>
    <row r="127604" spans="40:40">
      <c r="AN127604" s="305"/>
    </row>
    <row r="127664" spans="40:40">
      <c r="AN127664" s="305"/>
    </row>
    <row r="127724" spans="40:40">
      <c r="AN127724" s="305"/>
    </row>
    <row r="127784" spans="40:40">
      <c r="AN127784" s="305"/>
    </row>
    <row r="127844" spans="40:40">
      <c r="AN127844" s="305"/>
    </row>
    <row r="127904" spans="40:40">
      <c r="AN127904" s="305"/>
    </row>
    <row r="127964" spans="40:40">
      <c r="AN127964" s="305"/>
    </row>
    <row r="128024" spans="40:40">
      <c r="AN128024" s="305"/>
    </row>
    <row r="128084" spans="40:40">
      <c r="AN128084" s="305"/>
    </row>
    <row r="128144" spans="40:40">
      <c r="AN128144" s="305"/>
    </row>
    <row r="128204" spans="40:40">
      <c r="AN128204" s="305"/>
    </row>
    <row r="128264" spans="40:40">
      <c r="AN128264" s="305"/>
    </row>
    <row r="128324" spans="40:40">
      <c r="AN128324" s="305"/>
    </row>
    <row r="128384" spans="40:40">
      <c r="AN128384" s="305"/>
    </row>
    <row r="128444" spans="40:40">
      <c r="AN128444" s="305"/>
    </row>
    <row r="128504" spans="40:40">
      <c r="AN128504" s="305"/>
    </row>
    <row r="128564" spans="40:40">
      <c r="AN128564" s="305"/>
    </row>
    <row r="128624" spans="40:40">
      <c r="AN128624" s="305"/>
    </row>
    <row r="128684" spans="40:40">
      <c r="AN128684" s="305"/>
    </row>
    <row r="128744" spans="40:40">
      <c r="AN128744" s="305"/>
    </row>
    <row r="128804" spans="40:40">
      <c r="AN128804" s="305"/>
    </row>
    <row r="128864" spans="40:40">
      <c r="AN128864" s="305"/>
    </row>
    <row r="128924" spans="40:40">
      <c r="AN128924" s="305"/>
    </row>
    <row r="128984" spans="40:40">
      <c r="AN128984" s="305"/>
    </row>
    <row r="129044" spans="40:40">
      <c r="AN129044" s="305"/>
    </row>
    <row r="129104" spans="40:40">
      <c r="AN129104" s="305"/>
    </row>
    <row r="129164" spans="40:40">
      <c r="AN129164" s="305"/>
    </row>
    <row r="129224" spans="40:40">
      <c r="AN129224" s="305"/>
    </row>
    <row r="129284" spans="40:40">
      <c r="AN129284" s="305"/>
    </row>
    <row r="129344" spans="40:40">
      <c r="AN129344" s="305"/>
    </row>
    <row r="129404" spans="40:40">
      <c r="AN129404" s="305"/>
    </row>
    <row r="129464" spans="40:40">
      <c r="AN129464" s="305"/>
    </row>
    <row r="129524" spans="40:40">
      <c r="AN129524" s="305"/>
    </row>
    <row r="129584" spans="40:40">
      <c r="AN129584" s="305"/>
    </row>
    <row r="129644" spans="40:40">
      <c r="AN129644" s="305"/>
    </row>
    <row r="129704" spans="40:40">
      <c r="AN129704" s="305"/>
    </row>
    <row r="129764" spans="40:40">
      <c r="AN129764" s="305"/>
    </row>
    <row r="129824" spans="40:40">
      <c r="AN129824" s="305"/>
    </row>
    <row r="129884" spans="40:40">
      <c r="AN129884" s="305"/>
    </row>
    <row r="129944" spans="40:40">
      <c r="AN129944" s="305"/>
    </row>
    <row r="130004" spans="40:40">
      <c r="AN130004" s="305"/>
    </row>
    <row r="130064" spans="40:40">
      <c r="AN130064" s="305"/>
    </row>
    <row r="130124" spans="40:40">
      <c r="AN130124" s="305"/>
    </row>
    <row r="130184" spans="40:40">
      <c r="AN130184" s="305"/>
    </row>
    <row r="130244" spans="40:40">
      <c r="AN130244" s="305"/>
    </row>
    <row r="130304" spans="40:40">
      <c r="AN130304" s="305"/>
    </row>
    <row r="130364" spans="40:40">
      <c r="AN130364" s="305"/>
    </row>
    <row r="130424" spans="40:40">
      <c r="AN130424" s="305"/>
    </row>
    <row r="130484" spans="40:40">
      <c r="AN130484" s="305"/>
    </row>
    <row r="130544" spans="40:40">
      <c r="AN130544" s="305"/>
    </row>
    <row r="130604" spans="40:40">
      <c r="AN130604" s="305"/>
    </row>
    <row r="130664" spans="40:40">
      <c r="AN130664" s="305"/>
    </row>
    <row r="130724" spans="40:40">
      <c r="AN130724" s="305"/>
    </row>
    <row r="130784" spans="40:40">
      <c r="AN130784" s="305"/>
    </row>
    <row r="130844" spans="40:40">
      <c r="AN130844" s="305"/>
    </row>
    <row r="130904" spans="40:40">
      <c r="AN130904" s="305"/>
    </row>
    <row r="130964" spans="40:40">
      <c r="AN130964" s="305"/>
    </row>
    <row r="131024" spans="40:40">
      <c r="AN131024" s="305"/>
    </row>
    <row r="131084" spans="40:40">
      <c r="AN131084" s="305"/>
    </row>
    <row r="131144" spans="40:40">
      <c r="AN131144" s="305"/>
    </row>
    <row r="131204" spans="40:40">
      <c r="AN131204" s="305"/>
    </row>
    <row r="131264" spans="40:40">
      <c r="AN131264" s="305"/>
    </row>
    <row r="131324" spans="40:40">
      <c r="AN131324" s="305"/>
    </row>
    <row r="131384" spans="40:40">
      <c r="AN131384" s="305"/>
    </row>
    <row r="131444" spans="40:40">
      <c r="AN131444" s="305"/>
    </row>
    <row r="131504" spans="40:40">
      <c r="AN131504" s="305"/>
    </row>
    <row r="131564" spans="40:40">
      <c r="AN131564" s="305"/>
    </row>
    <row r="131624" spans="40:40">
      <c r="AN131624" s="305"/>
    </row>
    <row r="131684" spans="40:40">
      <c r="AN131684" s="305"/>
    </row>
    <row r="131744" spans="40:40">
      <c r="AN131744" s="305"/>
    </row>
    <row r="131804" spans="40:40">
      <c r="AN131804" s="305"/>
    </row>
    <row r="131864" spans="40:40">
      <c r="AN131864" s="305"/>
    </row>
    <row r="131924" spans="40:40">
      <c r="AN131924" s="305"/>
    </row>
    <row r="131984" spans="40:40">
      <c r="AN131984" s="305"/>
    </row>
    <row r="132044" spans="40:40">
      <c r="AN132044" s="305"/>
    </row>
    <row r="132104" spans="40:40">
      <c r="AN132104" s="305"/>
    </row>
    <row r="132164" spans="40:40">
      <c r="AN132164" s="305"/>
    </row>
    <row r="132224" spans="40:40">
      <c r="AN132224" s="305"/>
    </row>
    <row r="132284" spans="40:40">
      <c r="AN132284" s="305"/>
    </row>
    <row r="132344" spans="40:40">
      <c r="AN132344" s="305"/>
    </row>
    <row r="132404" spans="40:40">
      <c r="AN132404" s="305"/>
    </row>
    <row r="132464" spans="40:40">
      <c r="AN132464" s="305"/>
    </row>
    <row r="132524" spans="40:40">
      <c r="AN132524" s="305"/>
    </row>
    <row r="132584" spans="40:40">
      <c r="AN132584" s="305"/>
    </row>
    <row r="132644" spans="40:40">
      <c r="AN132644" s="305"/>
    </row>
    <row r="132704" spans="40:40">
      <c r="AN132704" s="305"/>
    </row>
    <row r="132764" spans="40:40">
      <c r="AN132764" s="305"/>
    </row>
    <row r="132824" spans="40:40">
      <c r="AN132824" s="305"/>
    </row>
    <row r="132884" spans="40:40">
      <c r="AN132884" s="305"/>
    </row>
    <row r="132944" spans="40:40">
      <c r="AN132944" s="305"/>
    </row>
    <row r="133004" spans="40:40">
      <c r="AN133004" s="305"/>
    </row>
    <row r="133064" spans="40:40">
      <c r="AN133064" s="305"/>
    </row>
    <row r="133124" spans="40:40">
      <c r="AN133124" s="305"/>
    </row>
    <row r="133184" spans="40:40">
      <c r="AN133184" s="305"/>
    </row>
    <row r="133244" spans="40:40">
      <c r="AN133244" s="305"/>
    </row>
    <row r="133304" spans="40:40">
      <c r="AN133304" s="305"/>
    </row>
    <row r="133364" spans="40:40">
      <c r="AN133364" s="305"/>
    </row>
    <row r="133424" spans="40:40">
      <c r="AN133424" s="305"/>
    </row>
    <row r="133484" spans="40:40">
      <c r="AN133484" s="305"/>
    </row>
    <row r="133544" spans="40:40">
      <c r="AN133544" s="305"/>
    </row>
    <row r="133604" spans="40:40">
      <c r="AN133604" s="305"/>
    </row>
    <row r="133664" spans="40:40">
      <c r="AN133664" s="305"/>
    </row>
    <row r="133724" spans="40:40">
      <c r="AN133724" s="305"/>
    </row>
    <row r="133784" spans="40:40">
      <c r="AN133784" s="305"/>
    </row>
    <row r="133844" spans="40:40">
      <c r="AN133844" s="305"/>
    </row>
    <row r="133904" spans="40:40">
      <c r="AN133904" s="305"/>
    </row>
    <row r="133964" spans="40:40">
      <c r="AN133964" s="305"/>
    </row>
    <row r="134024" spans="40:40">
      <c r="AN134024" s="305"/>
    </row>
    <row r="134084" spans="40:40">
      <c r="AN134084" s="305"/>
    </row>
    <row r="134144" spans="40:40">
      <c r="AN134144" s="305"/>
    </row>
    <row r="134204" spans="40:40">
      <c r="AN134204" s="305"/>
    </row>
    <row r="134264" spans="40:40">
      <c r="AN134264" s="305"/>
    </row>
    <row r="134324" spans="40:40">
      <c r="AN134324" s="305"/>
    </row>
    <row r="134384" spans="40:40">
      <c r="AN134384" s="305"/>
    </row>
    <row r="134444" spans="40:40">
      <c r="AN134444" s="305"/>
    </row>
    <row r="134504" spans="40:40">
      <c r="AN134504" s="305"/>
    </row>
    <row r="134564" spans="40:40">
      <c r="AN134564" s="305"/>
    </row>
    <row r="134624" spans="40:40">
      <c r="AN134624" s="305"/>
    </row>
    <row r="134684" spans="40:40">
      <c r="AN134684" s="305"/>
    </row>
    <row r="134744" spans="40:40">
      <c r="AN134744" s="305"/>
    </row>
    <row r="134804" spans="40:40">
      <c r="AN134804" s="305"/>
    </row>
    <row r="134864" spans="40:40">
      <c r="AN134864" s="305"/>
    </row>
    <row r="134924" spans="40:40">
      <c r="AN134924" s="305"/>
    </row>
    <row r="134984" spans="40:40">
      <c r="AN134984" s="305"/>
    </row>
    <row r="135044" spans="40:40">
      <c r="AN135044" s="305"/>
    </row>
    <row r="135104" spans="40:40">
      <c r="AN135104" s="305"/>
    </row>
    <row r="135164" spans="40:40">
      <c r="AN135164" s="305"/>
    </row>
    <row r="135224" spans="40:40">
      <c r="AN135224" s="305"/>
    </row>
    <row r="135284" spans="40:40">
      <c r="AN135284" s="305"/>
    </row>
    <row r="135344" spans="40:40">
      <c r="AN135344" s="305"/>
    </row>
    <row r="135404" spans="40:40">
      <c r="AN135404" s="305"/>
    </row>
    <row r="135464" spans="40:40">
      <c r="AN135464" s="305"/>
    </row>
    <row r="135524" spans="40:40">
      <c r="AN135524" s="305"/>
    </row>
    <row r="135584" spans="40:40">
      <c r="AN135584" s="305"/>
    </row>
    <row r="135644" spans="40:40">
      <c r="AN135644" s="305"/>
    </row>
    <row r="135704" spans="40:40">
      <c r="AN135704" s="305"/>
    </row>
    <row r="135764" spans="40:40">
      <c r="AN135764" s="305"/>
    </row>
    <row r="135824" spans="40:40">
      <c r="AN135824" s="305"/>
    </row>
    <row r="135884" spans="40:40">
      <c r="AN135884" s="305"/>
    </row>
    <row r="135944" spans="40:40">
      <c r="AN135944" s="305"/>
    </row>
    <row r="136004" spans="40:40">
      <c r="AN136004" s="305"/>
    </row>
    <row r="136064" spans="40:40">
      <c r="AN136064" s="305"/>
    </row>
    <row r="136124" spans="40:40">
      <c r="AN136124" s="305"/>
    </row>
    <row r="136184" spans="40:40">
      <c r="AN136184" s="305"/>
    </row>
    <row r="136244" spans="40:40">
      <c r="AN136244" s="305"/>
    </row>
    <row r="136304" spans="40:40">
      <c r="AN136304" s="305"/>
    </row>
    <row r="136364" spans="40:40">
      <c r="AN136364" s="305"/>
    </row>
    <row r="136424" spans="40:40">
      <c r="AN136424" s="305"/>
    </row>
    <row r="136484" spans="40:40">
      <c r="AN136484" s="305"/>
    </row>
    <row r="136544" spans="40:40">
      <c r="AN136544" s="305"/>
    </row>
    <row r="136604" spans="40:40">
      <c r="AN136604" s="305"/>
    </row>
    <row r="136664" spans="40:40">
      <c r="AN136664" s="305"/>
    </row>
    <row r="136724" spans="40:40">
      <c r="AN136724" s="305"/>
    </row>
    <row r="136784" spans="40:40">
      <c r="AN136784" s="305"/>
    </row>
    <row r="136844" spans="40:40">
      <c r="AN136844" s="305"/>
    </row>
    <row r="136904" spans="40:40">
      <c r="AN136904" s="305"/>
    </row>
    <row r="136964" spans="40:40">
      <c r="AN136964" s="305"/>
    </row>
    <row r="137024" spans="40:40">
      <c r="AN137024" s="305"/>
    </row>
    <row r="137084" spans="40:40">
      <c r="AN137084" s="305"/>
    </row>
    <row r="137144" spans="40:40">
      <c r="AN137144" s="305"/>
    </row>
    <row r="137204" spans="40:40">
      <c r="AN137204" s="305"/>
    </row>
    <row r="137264" spans="40:40">
      <c r="AN137264" s="305"/>
    </row>
    <row r="137324" spans="40:40">
      <c r="AN137324" s="305"/>
    </row>
    <row r="137384" spans="40:40">
      <c r="AN137384" s="305"/>
    </row>
    <row r="137444" spans="40:40">
      <c r="AN137444" s="305"/>
    </row>
    <row r="137504" spans="40:40">
      <c r="AN137504" s="305"/>
    </row>
    <row r="137564" spans="40:40">
      <c r="AN137564" s="305"/>
    </row>
    <row r="137624" spans="40:40">
      <c r="AN137624" s="305"/>
    </row>
    <row r="137684" spans="40:40">
      <c r="AN137684" s="305"/>
    </row>
    <row r="137744" spans="40:40">
      <c r="AN137744" s="305"/>
    </row>
    <row r="137804" spans="40:40">
      <c r="AN137804" s="305"/>
    </row>
    <row r="137864" spans="40:40">
      <c r="AN137864" s="305"/>
    </row>
    <row r="137924" spans="40:40">
      <c r="AN137924" s="305"/>
    </row>
    <row r="137984" spans="40:40">
      <c r="AN137984" s="305"/>
    </row>
    <row r="138044" spans="40:40">
      <c r="AN138044" s="305"/>
    </row>
    <row r="138104" spans="40:40">
      <c r="AN138104" s="305"/>
    </row>
    <row r="138164" spans="40:40">
      <c r="AN138164" s="305"/>
    </row>
    <row r="138224" spans="40:40">
      <c r="AN138224" s="305"/>
    </row>
    <row r="138284" spans="40:40">
      <c r="AN138284" s="305"/>
    </row>
    <row r="138344" spans="40:40">
      <c r="AN138344" s="305"/>
    </row>
    <row r="138404" spans="40:40">
      <c r="AN138404" s="305"/>
    </row>
    <row r="138464" spans="40:40">
      <c r="AN138464" s="305"/>
    </row>
    <row r="138524" spans="40:40">
      <c r="AN138524" s="305"/>
    </row>
    <row r="138584" spans="40:40">
      <c r="AN138584" s="305"/>
    </row>
    <row r="138644" spans="40:40">
      <c r="AN138644" s="305"/>
    </row>
    <row r="138704" spans="40:40">
      <c r="AN138704" s="305"/>
    </row>
    <row r="138764" spans="40:40">
      <c r="AN138764" s="305"/>
    </row>
    <row r="138824" spans="40:40">
      <c r="AN138824" s="305"/>
    </row>
    <row r="138884" spans="40:40">
      <c r="AN138884" s="305"/>
    </row>
    <row r="138944" spans="40:40">
      <c r="AN138944" s="305"/>
    </row>
    <row r="139004" spans="40:40">
      <c r="AN139004" s="305"/>
    </row>
    <row r="139064" spans="40:40">
      <c r="AN139064" s="305"/>
    </row>
    <row r="139124" spans="40:40">
      <c r="AN139124" s="305"/>
    </row>
    <row r="139184" spans="40:40">
      <c r="AN139184" s="305"/>
    </row>
    <row r="139244" spans="40:40">
      <c r="AN139244" s="305"/>
    </row>
    <row r="139304" spans="40:40">
      <c r="AN139304" s="305"/>
    </row>
    <row r="139364" spans="40:40">
      <c r="AN139364" s="305"/>
    </row>
    <row r="139424" spans="40:40">
      <c r="AN139424" s="305"/>
    </row>
    <row r="139484" spans="40:40">
      <c r="AN139484" s="305"/>
    </row>
    <row r="139544" spans="40:40">
      <c r="AN139544" s="305"/>
    </row>
    <row r="139604" spans="40:40">
      <c r="AN139604" s="305"/>
    </row>
    <row r="139664" spans="40:40">
      <c r="AN139664" s="305"/>
    </row>
    <row r="139724" spans="40:40">
      <c r="AN139724" s="305"/>
    </row>
    <row r="139784" spans="40:40">
      <c r="AN139784" s="305"/>
    </row>
    <row r="139844" spans="40:40">
      <c r="AN139844" s="305"/>
    </row>
    <row r="139904" spans="40:40">
      <c r="AN139904" s="305"/>
    </row>
    <row r="139964" spans="40:40">
      <c r="AN139964" s="305"/>
    </row>
    <row r="140024" spans="40:40">
      <c r="AN140024" s="305"/>
    </row>
    <row r="140084" spans="40:40">
      <c r="AN140084" s="305"/>
    </row>
    <row r="140144" spans="40:40">
      <c r="AN140144" s="305"/>
    </row>
    <row r="140204" spans="40:40">
      <c r="AN140204" s="305"/>
    </row>
    <row r="140264" spans="40:40">
      <c r="AN140264" s="305"/>
    </row>
    <row r="140324" spans="40:40">
      <c r="AN140324" s="305"/>
    </row>
    <row r="140384" spans="40:40">
      <c r="AN140384" s="305"/>
    </row>
    <row r="140444" spans="40:40">
      <c r="AN140444" s="305"/>
    </row>
    <row r="140504" spans="40:40">
      <c r="AN140504" s="305"/>
    </row>
    <row r="140564" spans="40:40">
      <c r="AN140564" s="305"/>
    </row>
    <row r="140624" spans="40:40">
      <c r="AN140624" s="305"/>
    </row>
    <row r="140684" spans="40:40">
      <c r="AN140684" s="305"/>
    </row>
    <row r="140744" spans="40:40">
      <c r="AN140744" s="305"/>
    </row>
    <row r="140804" spans="40:40">
      <c r="AN140804" s="305"/>
    </row>
    <row r="140864" spans="40:40">
      <c r="AN140864" s="305"/>
    </row>
    <row r="140924" spans="40:40">
      <c r="AN140924" s="305"/>
    </row>
    <row r="140984" spans="40:40">
      <c r="AN140984" s="305"/>
    </row>
    <row r="141044" spans="40:40">
      <c r="AN141044" s="305"/>
    </row>
    <row r="141104" spans="40:40">
      <c r="AN141104" s="305"/>
    </row>
    <row r="141164" spans="40:40">
      <c r="AN141164" s="305"/>
    </row>
    <row r="141224" spans="40:40">
      <c r="AN141224" s="305"/>
    </row>
    <row r="141284" spans="40:40">
      <c r="AN141284" s="305"/>
    </row>
    <row r="141344" spans="40:40">
      <c r="AN141344" s="305"/>
    </row>
    <row r="141404" spans="40:40">
      <c r="AN141404" s="305"/>
    </row>
    <row r="141464" spans="40:40">
      <c r="AN141464" s="305"/>
    </row>
    <row r="141524" spans="40:40">
      <c r="AN141524" s="305"/>
    </row>
    <row r="141584" spans="40:40">
      <c r="AN141584" s="305"/>
    </row>
    <row r="141644" spans="40:40">
      <c r="AN141644" s="305"/>
    </row>
    <row r="141704" spans="40:40">
      <c r="AN141704" s="305"/>
    </row>
    <row r="141764" spans="40:40">
      <c r="AN141764" s="305"/>
    </row>
    <row r="141824" spans="40:40">
      <c r="AN141824" s="305"/>
    </row>
    <row r="141884" spans="40:40">
      <c r="AN141884" s="305"/>
    </row>
    <row r="141944" spans="40:40">
      <c r="AN141944" s="305"/>
    </row>
    <row r="142004" spans="40:40">
      <c r="AN142004" s="305"/>
    </row>
    <row r="142064" spans="40:40">
      <c r="AN142064" s="305"/>
    </row>
    <row r="142124" spans="40:40">
      <c r="AN142124" s="305"/>
    </row>
    <row r="142184" spans="40:40">
      <c r="AN142184" s="305"/>
    </row>
    <row r="142244" spans="40:40">
      <c r="AN142244" s="305"/>
    </row>
    <row r="142304" spans="40:40">
      <c r="AN142304" s="305"/>
    </row>
    <row r="142364" spans="40:40">
      <c r="AN142364" s="305"/>
    </row>
    <row r="142424" spans="40:40">
      <c r="AN142424" s="305"/>
    </row>
    <row r="142484" spans="40:40">
      <c r="AN142484" s="305"/>
    </row>
    <row r="142544" spans="40:40">
      <c r="AN142544" s="305"/>
    </row>
    <row r="142604" spans="40:40">
      <c r="AN142604" s="305"/>
    </row>
    <row r="142664" spans="40:40">
      <c r="AN142664" s="305"/>
    </row>
    <row r="142724" spans="40:40">
      <c r="AN142724" s="305"/>
    </row>
    <row r="142784" spans="40:40">
      <c r="AN142784" s="305"/>
    </row>
    <row r="142844" spans="40:40">
      <c r="AN142844" s="305"/>
    </row>
    <row r="142904" spans="40:40">
      <c r="AN142904" s="305"/>
    </row>
    <row r="142964" spans="40:40">
      <c r="AN142964" s="305"/>
    </row>
    <row r="143024" spans="40:40">
      <c r="AN143024" s="305"/>
    </row>
    <row r="143084" spans="40:40">
      <c r="AN143084" s="305"/>
    </row>
    <row r="143144" spans="40:40">
      <c r="AN143144" s="305"/>
    </row>
    <row r="143204" spans="40:40">
      <c r="AN143204" s="305"/>
    </row>
    <row r="143264" spans="40:40">
      <c r="AN143264" s="305"/>
    </row>
    <row r="143324" spans="40:40">
      <c r="AN143324" s="305"/>
    </row>
    <row r="143384" spans="40:40">
      <c r="AN143384" s="305"/>
    </row>
    <row r="143444" spans="40:40">
      <c r="AN143444" s="305"/>
    </row>
    <row r="143504" spans="40:40">
      <c r="AN143504" s="305"/>
    </row>
    <row r="143564" spans="40:40">
      <c r="AN143564" s="305"/>
    </row>
    <row r="143624" spans="40:40">
      <c r="AN143624" s="305"/>
    </row>
    <row r="143684" spans="40:40">
      <c r="AN143684" s="305"/>
    </row>
    <row r="143744" spans="40:40">
      <c r="AN143744" s="305"/>
    </row>
    <row r="143804" spans="40:40">
      <c r="AN143804" s="305"/>
    </row>
    <row r="143864" spans="40:40">
      <c r="AN143864" s="305"/>
    </row>
    <row r="143924" spans="40:40">
      <c r="AN143924" s="305"/>
    </row>
    <row r="143984" spans="40:40">
      <c r="AN143984" s="305"/>
    </row>
    <row r="144044" spans="40:40">
      <c r="AN144044" s="305"/>
    </row>
    <row r="144104" spans="40:40">
      <c r="AN144104" s="305"/>
    </row>
    <row r="144164" spans="40:40">
      <c r="AN144164" s="305"/>
    </row>
    <row r="144224" spans="40:40">
      <c r="AN144224" s="305"/>
    </row>
    <row r="144284" spans="40:40">
      <c r="AN144284" s="305"/>
    </row>
    <row r="144344" spans="40:40">
      <c r="AN144344" s="305"/>
    </row>
    <row r="144404" spans="40:40">
      <c r="AN144404" s="305"/>
    </row>
    <row r="144464" spans="40:40">
      <c r="AN144464" s="305"/>
    </row>
    <row r="144524" spans="40:40">
      <c r="AN144524" s="305"/>
    </row>
    <row r="144584" spans="40:40">
      <c r="AN144584" s="305"/>
    </row>
    <row r="144644" spans="40:40">
      <c r="AN144644" s="305"/>
    </row>
    <row r="144704" spans="40:40">
      <c r="AN144704" s="305"/>
    </row>
    <row r="144764" spans="40:40">
      <c r="AN144764" s="305"/>
    </row>
    <row r="144824" spans="40:40">
      <c r="AN144824" s="305"/>
    </row>
    <row r="144884" spans="40:40">
      <c r="AN144884" s="305"/>
    </row>
    <row r="144944" spans="40:40">
      <c r="AN144944" s="305"/>
    </row>
    <row r="145004" spans="40:40">
      <c r="AN145004" s="305"/>
    </row>
    <row r="145064" spans="40:40">
      <c r="AN145064" s="305"/>
    </row>
    <row r="145124" spans="40:40">
      <c r="AN145124" s="305"/>
    </row>
    <row r="145184" spans="40:40">
      <c r="AN145184" s="305"/>
    </row>
    <row r="145244" spans="40:40">
      <c r="AN145244" s="305"/>
    </row>
    <row r="145304" spans="40:40">
      <c r="AN145304" s="305"/>
    </row>
    <row r="145364" spans="40:40">
      <c r="AN145364" s="305"/>
    </row>
    <row r="145424" spans="40:40">
      <c r="AN145424" s="305"/>
    </row>
    <row r="145484" spans="40:40">
      <c r="AN145484" s="305"/>
    </row>
    <row r="145544" spans="40:40">
      <c r="AN145544" s="305"/>
    </row>
    <row r="145604" spans="40:40">
      <c r="AN145604" s="305"/>
    </row>
    <row r="145664" spans="40:40">
      <c r="AN145664" s="305"/>
    </row>
    <row r="145724" spans="40:40">
      <c r="AN145724" s="305"/>
    </row>
    <row r="145784" spans="40:40">
      <c r="AN145784" s="305"/>
    </row>
    <row r="145844" spans="40:40">
      <c r="AN145844" s="305"/>
    </row>
    <row r="145904" spans="40:40">
      <c r="AN145904" s="305"/>
    </row>
    <row r="145964" spans="40:40">
      <c r="AN145964" s="305"/>
    </row>
    <row r="146024" spans="40:40">
      <c r="AN146024" s="305"/>
    </row>
    <row r="146084" spans="40:40">
      <c r="AN146084" s="305"/>
    </row>
    <row r="146144" spans="40:40">
      <c r="AN146144" s="305"/>
    </row>
    <row r="146204" spans="40:40">
      <c r="AN146204" s="305"/>
    </row>
    <row r="146264" spans="40:40">
      <c r="AN146264" s="305"/>
    </row>
    <row r="146324" spans="40:40">
      <c r="AN146324" s="305"/>
    </row>
    <row r="146384" spans="40:40">
      <c r="AN146384" s="305"/>
    </row>
    <row r="146444" spans="40:40">
      <c r="AN146444" s="305"/>
    </row>
    <row r="146504" spans="40:40">
      <c r="AN146504" s="305"/>
    </row>
    <row r="146564" spans="40:40">
      <c r="AN146564" s="305"/>
    </row>
    <row r="146624" spans="40:40">
      <c r="AN146624" s="305"/>
    </row>
    <row r="146684" spans="40:40">
      <c r="AN146684" s="305"/>
    </row>
    <row r="146744" spans="40:40">
      <c r="AN146744" s="305"/>
    </row>
    <row r="146804" spans="40:40">
      <c r="AN146804" s="305"/>
    </row>
    <row r="146864" spans="40:40">
      <c r="AN146864" s="305"/>
    </row>
    <row r="146924" spans="40:40">
      <c r="AN146924" s="305"/>
    </row>
    <row r="146984" spans="40:40">
      <c r="AN146984" s="305"/>
    </row>
    <row r="147044" spans="40:40">
      <c r="AN147044" s="305"/>
    </row>
    <row r="147104" spans="40:40">
      <c r="AN147104" s="305"/>
    </row>
    <row r="147164" spans="40:40">
      <c r="AN147164" s="305"/>
    </row>
    <row r="147224" spans="40:40">
      <c r="AN147224" s="305"/>
    </row>
    <row r="147284" spans="40:40">
      <c r="AN147284" s="305"/>
    </row>
    <row r="147344" spans="40:40">
      <c r="AN147344" s="305"/>
    </row>
    <row r="147404" spans="40:40">
      <c r="AN147404" s="305"/>
    </row>
    <row r="147464" spans="40:40">
      <c r="AN147464" s="305"/>
    </row>
    <row r="147524" spans="40:40">
      <c r="AN147524" s="305"/>
    </row>
    <row r="147584" spans="40:40">
      <c r="AN147584" s="305"/>
    </row>
    <row r="147644" spans="40:40">
      <c r="AN147644" s="305"/>
    </row>
    <row r="147704" spans="40:40">
      <c r="AN147704" s="305"/>
    </row>
    <row r="147764" spans="40:40">
      <c r="AN147764" s="305"/>
    </row>
    <row r="147824" spans="40:40">
      <c r="AN147824" s="305"/>
    </row>
    <row r="147884" spans="40:40">
      <c r="AN147884" s="305"/>
    </row>
    <row r="147944" spans="40:40">
      <c r="AN147944" s="305"/>
    </row>
    <row r="148004" spans="40:40">
      <c r="AN148004" s="305"/>
    </row>
    <row r="148064" spans="40:40">
      <c r="AN148064" s="305"/>
    </row>
    <row r="148124" spans="40:40">
      <c r="AN148124" s="305"/>
    </row>
    <row r="148184" spans="40:40">
      <c r="AN148184" s="305"/>
    </row>
    <row r="148244" spans="40:40">
      <c r="AN148244" s="305"/>
    </row>
    <row r="148304" spans="40:40">
      <c r="AN148304" s="305"/>
    </row>
    <row r="148364" spans="40:40">
      <c r="AN148364" s="305"/>
    </row>
    <row r="148424" spans="40:40">
      <c r="AN148424" s="305"/>
    </row>
    <row r="148484" spans="40:40">
      <c r="AN148484" s="305"/>
    </row>
    <row r="148544" spans="40:40">
      <c r="AN148544" s="305"/>
    </row>
    <row r="148604" spans="40:40">
      <c r="AN148604" s="305"/>
    </row>
    <row r="148664" spans="40:40">
      <c r="AN148664" s="305"/>
    </row>
    <row r="148724" spans="40:40">
      <c r="AN148724" s="305"/>
    </row>
    <row r="148784" spans="40:40">
      <c r="AN148784" s="305"/>
    </row>
    <row r="148844" spans="40:40">
      <c r="AN148844" s="305"/>
    </row>
    <row r="148904" spans="40:40">
      <c r="AN148904" s="305"/>
    </row>
    <row r="148964" spans="40:40">
      <c r="AN148964" s="305"/>
    </row>
    <row r="149024" spans="40:40">
      <c r="AN149024" s="305"/>
    </row>
    <row r="149084" spans="40:40">
      <c r="AN149084" s="305"/>
    </row>
    <row r="149144" spans="40:40">
      <c r="AN149144" s="305"/>
    </row>
    <row r="149204" spans="40:40">
      <c r="AN149204" s="305"/>
    </row>
    <row r="149264" spans="40:40">
      <c r="AN149264" s="305"/>
    </row>
    <row r="149324" spans="40:40">
      <c r="AN149324" s="305"/>
    </row>
    <row r="149384" spans="40:40">
      <c r="AN149384" s="305"/>
    </row>
    <row r="149444" spans="40:40">
      <c r="AN149444" s="305"/>
    </row>
    <row r="149504" spans="40:40">
      <c r="AN149504" s="305"/>
    </row>
    <row r="149564" spans="40:40">
      <c r="AN149564" s="305"/>
    </row>
    <row r="149624" spans="40:40">
      <c r="AN149624" s="305"/>
    </row>
    <row r="149684" spans="40:40">
      <c r="AN149684" s="305"/>
    </row>
    <row r="149744" spans="40:40">
      <c r="AN149744" s="305"/>
    </row>
    <row r="149804" spans="40:40">
      <c r="AN149804" s="305"/>
    </row>
    <row r="149864" spans="40:40">
      <c r="AN149864" s="305"/>
    </row>
    <row r="149924" spans="40:40">
      <c r="AN149924" s="305"/>
    </row>
    <row r="149984" spans="40:40">
      <c r="AN149984" s="305"/>
    </row>
    <row r="150044" spans="40:40">
      <c r="AN150044" s="305"/>
    </row>
    <row r="150104" spans="40:40">
      <c r="AN150104" s="305"/>
    </row>
    <row r="150164" spans="40:40">
      <c r="AN150164" s="305"/>
    </row>
    <row r="150224" spans="40:40">
      <c r="AN150224" s="305"/>
    </row>
    <row r="150284" spans="40:40">
      <c r="AN150284" s="305"/>
    </row>
    <row r="150344" spans="40:40">
      <c r="AN150344" s="305"/>
    </row>
    <row r="150404" spans="40:40">
      <c r="AN150404" s="305"/>
    </row>
    <row r="150464" spans="40:40">
      <c r="AN150464" s="305"/>
    </row>
    <row r="150524" spans="40:40">
      <c r="AN150524" s="305"/>
    </row>
    <row r="150584" spans="40:40">
      <c r="AN150584" s="305"/>
    </row>
    <row r="150644" spans="40:40">
      <c r="AN150644" s="305"/>
    </row>
    <row r="150704" spans="40:40">
      <c r="AN150704" s="305"/>
    </row>
    <row r="150764" spans="40:40">
      <c r="AN150764" s="305"/>
    </row>
    <row r="150824" spans="40:40">
      <c r="AN150824" s="305"/>
    </row>
    <row r="150884" spans="40:40">
      <c r="AN150884" s="305"/>
    </row>
    <row r="150944" spans="40:40">
      <c r="AN150944" s="305"/>
    </row>
    <row r="151004" spans="40:40">
      <c r="AN151004" s="305"/>
    </row>
    <row r="151064" spans="40:40">
      <c r="AN151064" s="305"/>
    </row>
    <row r="151124" spans="40:40">
      <c r="AN151124" s="305"/>
    </row>
    <row r="151184" spans="40:40">
      <c r="AN151184" s="305"/>
    </row>
    <row r="151244" spans="40:40">
      <c r="AN151244" s="305"/>
    </row>
    <row r="151304" spans="40:40">
      <c r="AN151304" s="305"/>
    </row>
    <row r="151364" spans="40:40">
      <c r="AN151364" s="305"/>
    </row>
    <row r="151424" spans="40:40">
      <c r="AN151424" s="305"/>
    </row>
    <row r="151484" spans="40:40">
      <c r="AN151484" s="305"/>
    </row>
    <row r="151544" spans="40:40">
      <c r="AN151544" s="305"/>
    </row>
    <row r="151604" spans="40:40">
      <c r="AN151604" s="305"/>
    </row>
    <row r="151664" spans="40:40">
      <c r="AN151664" s="305"/>
    </row>
    <row r="151724" spans="40:40">
      <c r="AN151724" s="305"/>
    </row>
    <row r="151784" spans="40:40">
      <c r="AN151784" s="305"/>
    </row>
    <row r="151844" spans="40:40">
      <c r="AN151844" s="305"/>
    </row>
    <row r="151904" spans="40:40">
      <c r="AN151904" s="305"/>
    </row>
    <row r="151964" spans="40:40">
      <c r="AN151964" s="305"/>
    </row>
    <row r="152024" spans="40:40">
      <c r="AN152024" s="305"/>
    </row>
    <row r="152084" spans="40:40">
      <c r="AN152084" s="305"/>
    </row>
    <row r="152144" spans="40:40">
      <c r="AN152144" s="305"/>
    </row>
    <row r="152204" spans="40:40">
      <c r="AN152204" s="305"/>
    </row>
    <row r="152264" spans="40:40">
      <c r="AN152264" s="305"/>
    </row>
    <row r="152324" spans="40:40">
      <c r="AN152324" s="305"/>
    </row>
    <row r="152384" spans="40:40">
      <c r="AN152384" s="305"/>
    </row>
    <row r="152444" spans="40:40">
      <c r="AN152444" s="305"/>
    </row>
    <row r="152504" spans="40:40">
      <c r="AN152504" s="305"/>
    </row>
    <row r="152564" spans="40:40">
      <c r="AN152564" s="305"/>
    </row>
    <row r="152624" spans="40:40">
      <c r="AN152624" s="305"/>
    </row>
    <row r="152684" spans="40:40">
      <c r="AN152684" s="305"/>
    </row>
    <row r="152744" spans="40:40">
      <c r="AN152744" s="305"/>
    </row>
    <row r="152804" spans="40:40">
      <c r="AN152804" s="305"/>
    </row>
    <row r="152864" spans="40:40">
      <c r="AN152864" s="305"/>
    </row>
    <row r="152924" spans="40:40">
      <c r="AN152924" s="305"/>
    </row>
    <row r="152984" spans="40:40">
      <c r="AN152984" s="305"/>
    </row>
    <row r="153044" spans="40:40">
      <c r="AN153044" s="305"/>
    </row>
    <row r="153104" spans="40:40">
      <c r="AN153104" s="305"/>
    </row>
    <row r="153164" spans="40:40">
      <c r="AN153164" s="305"/>
    </row>
    <row r="153224" spans="40:40">
      <c r="AN153224" s="305"/>
    </row>
    <row r="153284" spans="40:40">
      <c r="AN153284" s="305"/>
    </row>
    <row r="153344" spans="40:40">
      <c r="AN153344" s="305"/>
    </row>
    <row r="153404" spans="40:40">
      <c r="AN153404" s="305"/>
    </row>
    <row r="153464" spans="40:40">
      <c r="AN153464" s="305"/>
    </row>
    <row r="153524" spans="40:40">
      <c r="AN153524" s="305"/>
    </row>
    <row r="153584" spans="40:40">
      <c r="AN153584" s="305"/>
    </row>
    <row r="153644" spans="40:40">
      <c r="AN153644" s="305"/>
    </row>
    <row r="153704" spans="40:40">
      <c r="AN153704" s="305"/>
    </row>
    <row r="153764" spans="40:40">
      <c r="AN153764" s="305"/>
    </row>
    <row r="153824" spans="40:40">
      <c r="AN153824" s="305"/>
    </row>
    <row r="153884" spans="40:40">
      <c r="AN153884" s="305"/>
    </row>
    <row r="153944" spans="40:40">
      <c r="AN153944" s="305"/>
    </row>
    <row r="154004" spans="40:40">
      <c r="AN154004" s="305"/>
    </row>
    <row r="154064" spans="40:40">
      <c r="AN154064" s="305"/>
    </row>
    <row r="154124" spans="40:40">
      <c r="AN154124" s="305"/>
    </row>
    <row r="154184" spans="40:40">
      <c r="AN154184" s="305"/>
    </row>
    <row r="154244" spans="40:40">
      <c r="AN154244" s="305"/>
    </row>
    <row r="154304" spans="40:40">
      <c r="AN154304" s="305"/>
    </row>
    <row r="154364" spans="40:40">
      <c r="AN154364" s="305"/>
    </row>
    <row r="154424" spans="40:40">
      <c r="AN154424" s="305"/>
    </row>
    <row r="154484" spans="40:40">
      <c r="AN154484" s="305"/>
    </row>
    <row r="154544" spans="40:40">
      <c r="AN154544" s="305"/>
    </row>
    <row r="154604" spans="40:40">
      <c r="AN154604" s="305"/>
    </row>
    <row r="154664" spans="40:40">
      <c r="AN154664" s="305"/>
    </row>
    <row r="154724" spans="40:40">
      <c r="AN154724" s="305"/>
    </row>
    <row r="154784" spans="40:40">
      <c r="AN154784" s="305"/>
    </row>
    <row r="154844" spans="40:40">
      <c r="AN154844" s="305"/>
    </row>
    <row r="154904" spans="40:40">
      <c r="AN154904" s="305"/>
    </row>
    <row r="154964" spans="40:40">
      <c r="AN154964" s="305"/>
    </row>
    <row r="155024" spans="40:40">
      <c r="AN155024" s="305"/>
    </row>
    <row r="155084" spans="40:40">
      <c r="AN155084" s="305"/>
    </row>
    <row r="155144" spans="40:40">
      <c r="AN155144" s="305"/>
    </row>
    <row r="155204" spans="40:40">
      <c r="AN155204" s="305"/>
    </row>
    <row r="155264" spans="40:40">
      <c r="AN155264" s="305"/>
    </row>
    <row r="155324" spans="40:40">
      <c r="AN155324" s="305"/>
    </row>
    <row r="155384" spans="40:40">
      <c r="AN155384" s="305"/>
    </row>
    <row r="155444" spans="40:40">
      <c r="AN155444" s="305"/>
    </row>
    <row r="155504" spans="40:40">
      <c r="AN155504" s="305"/>
    </row>
    <row r="155564" spans="40:40">
      <c r="AN155564" s="305"/>
    </row>
    <row r="155624" spans="40:40">
      <c r="AN155624" s="305"/>
    </row>
    <row r="155684" spans="40:40">
      <c r="AN155684" s="305"/>
    </row>
    <row r="155744" spans="40:40">
      <c r="AN155744" s="305"/>
    </row>
    <row r="155804" spans="40:40">
      <c r="AN155804" s="305"/>
    </row>
    <row r="155864" spans="40:40">
      <c r="AN155864" s="305"/>
    </row>
    <row r="155924" spans="40:40">
      <c r="AN155924" s="305"/>
    </row>
    <row r="155984" spans="40:40">
      <c r="AN155984" s="305"/>
    </row>
    <row r="156044" spans="40:40">
      <c r="AN156044" s="305"/>
    </row>
    <row r="156104" spans="40:40">
      <c r="AN156104" s="305"/>
    </row>
    <row r="156164" spans="40:40">
      <c r="AN156164" s="305"/>
    </row>
    <row r="156224" spans="40:40">
      <c r="AN156224" s="305"/>
    </row>
    <row r="156284" spans="40:40">
      <c r="AN156284" s="305"/>
    </row>
    <row r="156344" spans="40:40">
      <c r="AN156344" s="305"/>
    </row>
    <row r="156404" spans="40:40">
      <c r="AN156404" s="305"/>
    </row>
    <row r="156464" spans="40:40">
      <c r="AN156464" s="305"/>
    </row>
    <row r="156524" spans="40:40">
      <c r="AN156524" s="305"/>
    </row>
    <row r="156584" spans="40:40">
      <c r="AN156584" s="305"/>
    </row>
    <row r="156644" spans="40:40">
      <c r="AN156644" s="305"/>
    </row>
    <row r="156704" spans="40:40">
      <c r="AN156704" s="305"/>
    </row>
    <row r="156764" spans="40:40">
      <c r="AN156764" s="305"/>
    </row>
    <row r="156824" spans="40:40">
      <c r="AN156824" s="305"/>
    </row>
    <row r="156884" spans="40:40">
      <c r="AN156884" s="305"/>
    </row>
    <row r="156944" spans="40:40">
      <c r="AN156944" s="305"/>
    </row>
    <row r="157004" spans="40:40">
      <c r="AN157004" s="305"/>
    </row>
    <row r="157064" spans="40:40">
      <c r="AN157064" s="305"/>
    </row>
    <row r="157124" spans="40:40">
      <c r="AN157124" s="305"/>
    </row>
    <row r="157184" spans="40:40">
      <c r="AN157184" s="305"/>
    </row>
    <row r="157244" spans="40:40">
      <c r="AN157244" s="305"/>
    </row>
    <row r="157304" spans="40:40">
      <c r="AN157304" s="305"/>
    </row>
    <row r="157364" spans="40:40">
      <c r="AN157364" s="305"/>
    </row>
    <row r="157424" spans="40:40">
      <c r="AN157424" s="305"/>
    </row>
    <row r="157484" spans="40:40">
      <c r="AN157484" s="305"/>
    </row>
    <row r="157544" spans="40:40">
      <c r="AN157544" s="305"/>
    </row>
    <row r="157604" spans="40:40">
      <c r="AN157604" s="305"/>
    </row>
    <row r="157664" spans="40:40">
      <c r="AN157664" s="305"/>
    </row>
    <row r="157724" spans="40:40">
      <c r="AN157724" s="305"/>
    </row>
    <row r="157784" spans="40:40">
      <c r="AN157784" s="305"/>
    </row>
    <row r="157844" spans="40:40">
      <c r="AN157844" s="305"/>
    </row>
    <row r="157904" spans="40:40">
      <c r="AN157904" s="305"/>
    </row>
    <row r="157964" spans="40:40">
      <c r="AN157964" s="305"/>
    </row>
    <row r="158024" spans="40:40">
      <c r="AN158024" s="305"/>
    </row>
    <row r="158084" spans="40:40">
      <c r="AN158084" s="305"/>
    </row>
    <row r="158144" spans="40:40">
      <c r="AN158144" s="305"/>
    </row>
    <row r="158204" spans="40:40">
      <c r="AN158204" s="305"/>
    </row>
    <row r="158264" spans="40:40">
      <c r="AN158264" s="305"/>
    </row>
    <row r="158324" spans="40:40">
      <c r="AN158324" s="305"/>
    </row>
    <row r="158384" spans="40:40">
      <c r="AN158384" s="305"/>
    </row>
    <row r="158444" spans="40:40">
      <c r="AN158444" s="305"/>
    </row>
    <row r="158504" spans="40:40">
      <c r="AN158504" s="305"/>
    </row>
    <row r="158564" spans="40:40">
      <c r="AN158564" s="305"/>
    </row>
    <row r="158624" spans="40:40">
      <c r="AN158624" s="305"/>
    </row>
    <row r="158684" spans="40:40">
      <c r="AN158684" s="305"/>
    </row>
    <row r="158744" spans="40:40">
      <c r="AN158744" s="305"/>
    </row>
    <row r="158804" spans="40:40">
      <c r="AN158804" s="305"/>
    </row>
    <row r="158864" spans="40:40">
      <c r="AN158864" s="305"/>
    </row>
    <row r="158924" spans="40:40">
      <c r="AN158924" s="305"/>
    </row>
    <row r="158984" spans="40:40">
      <c r="AN158984" s="305"/>
    </row>
    <row r="159044" spans="40:40">
      <c r="AN159044" s="305"/>
    </row>
    <row r="159104" spans="40:40">
      <c r="AN159104" s="305"/>
    </row>
    <row r="159164" spans="40:40">
      <c r="AN159164" s="305"/>
    </row>
    <row r="159224" spans="40:40">
      <c r="AN159224" s="305"/>
    </row>
    <row r="159284" spans="40:40">
      <c r="AN159284" s="305"/>
    </row>
    <row r="159344" spans="40:40">
      <c r="AN159344" s="305"/>
    </row>
    <row r="159404" spans="40:40">
      <c r="AN159404" s="305"/>
    </row>
    <row r="159464" spans="40:40">
      <c r="AN159464" s="305"/>
    </row>
    <row r="159524" spans="40:40">
      <c r="AN159524" s="305"/>
    </row>
    <row r="159584" spans="40:40">
      <c r="AN159584" s="305"/>
    </row>
    <row r="159644" spans="40:40">
      <c r="AN159644" s="305"/>
    </row>
    <row r="159704" spans="40:40">
      <c r="AN159704" s="305"/>
    </row>
    <row r="159764" spans="40:40">
      <c r="AN159764" s="305"/>
    </row>
    <row r="159824" spans="40:40">
      <c r="AN159824" s="305"/>
    </row>
    <row r="159884" spans="40:40">
      <c r="AN159884" s="305"/>
    </row>
    <row r="159944" spans="40:40">
      <c r="AN159944" s="305"/>
    </row>
    <row r="160004" spans="40:40">
      <c r="AN160004" s="305"/>
    </row>
    <row r="160064" spans="40:40">
      <c r="AN160064" s="305"/>
    </row>
    <row r="160124" spans="40:40">
      <c r="AN160124" s="305"/>
    </row>
    <row r="160184" spans="40:40">
      <c r="AN160184" s="305"/>
    </row>
    <row r="160244" spans="40:40">
      <c r="AN160244" s="305"/>
    </row>
    <row r="160304" spans="40:40">
      <c r="AN160304" s="305"/>
    </row>
    <row r="160364" spans="40:40">
      <c r="AN160364" s="305"/>
    </row>
    <row r="160424" spans="40:40">
      <c r="AN160424" s="305"/>
    </row>
    <row r="160484" spans="40:40">
      <c r="AN160484" s="305"/>
    </row>
    <row r="160544" spans="40:40">
      <c r="AN160544" s="305"/>
    </row>
    <row r="160604" spans="40:40">
      <c r="AN160604" s="305"/>
    </row>
    <row r="160664" spans="40:40">
      <c r="AN160664" s="305"/>
    </row>
    <row r="160724" spans="40:40">
      <c r="AN160724" s="305"/>
    </row>
    <row r="160784" spans="40:40">
      <c r="AN160784" s="305"/>
    </row>
    <row r="160844" spans="40:40">
      <c r="AN160844" s="305"/>
    </row>
    <row r="160904" spans="40:40">
      <c r="AN160904" s="305"/>
    </row>
    <row r="160964" spans="40:40">
      <c r="AN160964" s="305"/>
    </row>
    <row r="161024" spans="40:40">
      <c r="AN161024" s="305"/>
    </row>
    <row r="161084" spans="40:40">
      <c r="AN161084" s="305"/>
    </row>
    <row r="161144" spans="40:40">
      <c r="AN161144" s="305"/>
    </row>
    <row r="161204" spans="40:40">
      <c r="AN161204" s="305"/>
    </row>
    <row r="161264" spans="40:40">
      <c r="AN161264" s="305"/>
    </row>
    <row r="161324" spans="40:40">
      <c r="AN161324" s="305"/>
    </row>
    <row r="161384" spans="40:40">
      <c r="AN161384" s="305"/>
    </row>
    <row r="161444" spans="40:40">
      <c r="AN161444" s="305"/>
    </row>
    <row r="161504" spans="40:40">
      <c r="AN161504" s="305"/>
    </row>
    <row r="161564" spans="40:40">
      <c r="AN161564" s="305"/>
    </row>
    <row r="161624" spans="40:40">
      <c r="AN161624" s="305"/>
    </row>
    <row r="161684" spans="40:40">
      <c r="AN161684" s="305"/>
    </row>
    <row r="161744" spans="40:40">
      <c r="AN161744" s="305"/>
    </row>
    <row r="161804" spans="40:40">
      <c r="AN161804" s="305"/>
    </row>
    <row r="161864" spans="40:40">
      <c r="AN161864" s="305"/>
    </row>
    <row r="161924" spans="40:40">
      <c r="AN161924" s="305"/>
    </row>
    <row r="161984" spans="40:40">
      <c r="AN161984" s="305"/>
    </row>
    <row r="162044" spans="40:40">
      <c r="AN162044" s="305"/>
    </row>
    <row r="162104" spans="40:40">
      <c r="AN162104" s="305"/>
    </row>
    <row r="162164" spans="40:40">
      <c r="AN162164" s="305"/>
    </row>
    <row r="162224" spans="40:40">
      <c r="AN162224" s="305"/>
    </row>
    <row r="162284" spans="40:40">
      <c r="AN162284" s="305"/>
    </row>
    <row r="162344" spans="40:40">
      <c r="AN162344" s="305"/>
    </row>
    <row r="162404" spans="40:40">
      <c r="AN162404" s="305"/>
    </row>
    <row r="162464" spans="40:40">
      <c r="AN162464" s="305"/>
    </row>
    <row r="162524" spans="40:40">
      <c r="AN162524" s="305"/>
    </row>
    <row r="162584" spans="40:40">
      <c r="AN162584" s="305"/>
    </row>
    <row r="162644" spans="40:40">
      <c r="AN162644" s="305"/>
    </row>
    <row r="162704" spans="40:40">
      <c r="AN162704" s="305"/>
    </row>
    <row r="162764" spans="40:40">
      <c r="AN162764" s="305"/>
    </row>
    <row r="162824" spans="40:40">
      <c r="AN162824" s="305"/>
    </row>
    <row r="162884" spans="40:40">
      <c r="AN162884" s="305"/>
    </row>
    <row r="162944" spans="40:40">
      <c r="AN162944" s="305"/>
    </row>
    <row r="163004" spans="40:40">
      <c r="AN163004" s="305"/>
    </row>
    <row r="163064" spans="40:40">
      <c r="AN163064" s="305"/>
    </row>
    <row r="163124" spans="40:40">
      <c r="AN163124" s="305"/>
    </row>
    <row r="163184" spans="40:40">
      <c r="AN163184" s="305"/>
    </row>
    <row r="163244" spans="40:40">
      <c r="AN163244" s="305"/>
    </row>
    <row r="163304" spans="40:40">
      <c r="AN163304" s="305"/>
    </row>
    <row r="163364" spans="40:40">
      <c r="AN163364" s="305"/>
    </row>
    <row r="163424" spans="40:40">
      <c r="AN163424" s="305"/>
    </row>
    <row r="163484" spans="40:40">
      <c r="AN163484" s="305"/>
    </row>
    <row r="163544" spans="40:40">
      <c r="AN163544" s="305"/>
    </row>
    <row r="163604" spans="40:40">
      <c r="AN163604" s="305"/>
    </row>
    <row r="163664" spans="40:40">
      <c r="AN163664" s="305"/>
    </row>
    <row r="163724" spans="40:40">
      <c r="AN163724" s="305"/>
    </row>
    <row r="163784" spans="40:40">
      <c r="AN163784" s="305"/>
    </row>
    <row r="163844" spans="40:40">
      <c r="AN163844" s="305"/>
    </row>
    <row r="163904" spans="40:40">
      <c r="AN163904" s="305"/>
    </row>
    <row r="163964" spans="40:40">
      <c r="AN163964" s="305"/>
    </row>
    <row r="164024" spans="40:40">
      <c r="AN164024" s="305"/>
    </row>
    <row r="164084" spans="40:40">
      <c r="AN164084" s="305"/>
    </row>
    <row r="164144" spans="40:40">
      <c r="AN164144" s="305"/>
    </row>
    <row r="164204" spans="40:40">
      <c r="AN164204" s="305"/>
    </row>
    <row r="164264" spans="40:40">
      <c r="AN164264" s="305"/>
    </row>
    <row r="164324" spans="40:40">
      <c r="AN164324" s="305"/>
    </row>
    <row r="164384" spans="40:40">
      <c r="AN164384" s="305"/>
    </row>
    <row r="164444" spans="40:40">
      <c r="AN164444" s="305"/>
    </row>
    <row r="164504" spans="40:40">
      <c r="AN164504" s="305"/>
    </row>
    <row r="164564" spans="40:40">
      <c r="AN164564" s="305"/>
    </row>
    <row r="164624" spans="40:40">
      <c r="AN164624" s="305"/>
    </row>
    <row r="164684" spans="40:40">
      <c r="AN164684" s="305"/>
    </row>
    <row r="164744" spans="40:40">
      <c r="AN164744" s="305"/>
    </row>
    <row r="164804" spans="40:40">
      <c r="AN164804" s="305"/>
    </row>
    <row r="164864" spans="40:40">
      <c r="AN164864" s="305"/>
    </row>
    <row r="164924" spans="40:40">
      <c r="AN164924" s="305"/>
    </row>
    <row r="164984" spans="40:40">
      <c r="AN164984" s="305"/>
    </row>
    <row r="165044" spans="40:40">
      <c r="AN165044" s="305"/>
    </row>
    <row r="165104" spans="40:40">
      <c r="AN165104" s="305"/>
    </row>
    <row r="165164" spans="40:40">
      <c r="AN165164" s="305"/>
    </row>
    <row r="165224" spans="40:40">
      <c r="AN165224" s="305"/>
    </row>
    <row r="165284" spans="40:40">
      <c r="AN165284" s="305"/>
    </row>
    <row r="165344" spans="40:40">
      <c r="AN165344" s="305"/>
    </row>
    <row r="165404" spans="40:40">
      <c r="AN165404" s="305"/>
    </row>
    <row r="165464" spans="40:40">
      <c r="AN165464" s="305"/>
    </row>
    <row r="165524" spans="40:40">
      <c r="AN165524" s="305"/>
    </row>
    <row r="165584" spans="40:40">
      <c r="AN165584" s="305"/>
    </row>
    <row r="165644" spans="40:40">
      <c r="AN165644" s="305"/>
    </row>
    <row r="165704" spans="40:40">
      <c r="AN165704" s="305"/>
    </row>
    <row r="165764" spans="40:40">
      <c r="AN165764" s="305"/>
    </row>
    <row r="165824" spans="40:40">
      <c r="AN165824" s="305"/>
    </row>
    <row r="165884" spans="40:40">
      <c r="AN165884" s="305"/>
    </row>
    <row r="165944" spans="40:40">
      <c r="AN165944" s="305"/>
    </row>
    <row r="166004" spans="40:40">
      <c r="AN166004" s="305"/>
    </row>
    <row r="166064" spans="40:40">
      <c r="AN166064" s="305"/>
    </row>
    <row r="166124" spans="40:40">
      <c r="AN166124" s="305"/>
    </row>
    <row r="166184" spans="40:40">
      <c r="AN166184" s="305"/>
    </row>
    <row r="166244" spans="40:40">
      <c r="AN166244" s="305"/>
    </row>
    <row r="166304" spans="40:40">
      <c r="AN166304" s="305"/>
    </row>
    <row r="166364" spans="40:40">
      <c r="AN166364" s="305"/>
    </row>
    <row r="166424" spans="40:40">
      <c r="AN166424" s="305"/>
    </row>
    <row r="166484" spans="40:40">
      <c r="AN166484" s="305"/>
    </row>
    <row r="166544" spans="40:40">
      <c r="AN166544" s="305"/>
    </row>
    <row r="166604" spans="40:40">
      <c r="AN166604" s="305"/>
    </row>
    <row r="166664" spans="40:40">
      <c r="AN166664" s="305"/>
    </row>
    <row r="166724" spans="40:40">
      <c r="AN166724" s="305"/>
    </row>
    <row r="166784" spans="40:40">
      <c r="AN166784" s="305"/>
    </row>
    <row r="166844" spans="40:40">
      <c r="AN166844" s="305"/>
    </row>
    <row r="166904" spans="40:40">
      <c r="AN166904" s="305"/>
    </row>
    <row r="166964" spans="40:40">
      <c r="AN166964" s="305"/>
    </row>
    <row r="167024" spans="40:40">
      <c r="AN167024" s="305"/>
    </row>
    <row r="167084" spans="40:40">
      <c r="AN167084" s="305"/>
    </row>
    <row r="167144" spans="40:40">
      <c r="AN167144" s="305"/>
    </row>
    <row r="167204" spans="40:40">
      <c r="AN167204" s="305"/>
    </row>
    <row r="167264" spans="40:40">
      <c r="AN167264" s="305"/>
    </row>
    <row r="167324" spans="40:40">
      <c r="AN167324" s="305"/>
    </row>
    <row r="167384" spans="40:40">
      <c r="AN167384" s="305"/>
    </row>
    <row r="167444" spans="40:40">
      <c r="AN167444" s="305"/>
    </row>
    <row r="167504" spans="40:40">
      <c r="AN167504" s="305"/>
    </row>
    <row r="167564" spans="40:40">
      <c r="AN167564" s="305"/>
    </row>
    <row r="167624" spans="40:40">
      <c r="AN167624" s="305"/>
    </row>
    <row r="167684" spans="40:40">
      <c r="AN167684" s="305"/>
    </row>
    <row r="167744" spans="40:40">
      <c r="AN167744" s="305"/>
    </row>
    <row r="167804" spans="40:40">
      <c r="AN167804" s="305"/>
    </row>
    <row r="167864" spans="40:40">
      <c r="AN167864" s="305"/>
    </row>
    <row r="167924" spans="40:40">
      <c r="AN167924" s="305"/>
    </row>
    <row r="167984" spans="40:40">
      <c r="AN167984" s="305"/>
    </row>
    <row r="168044" spans="40:40">
      <c r="AN168044" s="305"/>
    </row>
    <row r="168104" spans="40:40">
      <c r="AN168104" s="305"/>
    </row>
    <row r="168164" spans="40:40">
      <c r="AN168164" s="305"/>
    </row>
    <row r="168224" spans="40:40">
      <c r="AN168224" s="305"/>
    </row>
    <row r="168284" spans="40:40">
      <c r="AN168284" s="305"/>
    </row>
    <row r="168344" spans="40:40">
      <c r="AN168344" s="305"/>
    </row>
    <row r="168404" spans="40:40">
      <c r="AN168404" s="305"/>
    </row>
    <row r="168464" spans="40:40">
      <c r="AN168464" s="305"/>
    </row>
    <row r="168524" spans="40:40">
      <c r="AN168524" s="305"/>
    </row>
    <row r="168584" spans="40:40">
      <c r="AN168584" s="305"/>
    </row>
    <row r="168644" spans="40:40">
      <c r="AN168644" s="305"/>
    </row>
    <row r="168704" spans="40:40">
      <c r="AN168704" s="305"/>
    </row>
    <row r="168764" spans="40:40">
      <c r="AN168764" s="305"/>
    </row>
    <row r="168824" spans="40:40">
      <c r="AN168824" s="305"/>
    </row>
    <row r="168884" spans="40:40">
      <c r="AN168884" s="305"/>
    </row>
    <row r="168944" spans="40:40">
      <c r="AN168944" s="305"/>
    </row>
    <row r="169004" spans="40:40">
      <c r="AN169004" s="305"/>
    </row>
    <row r="169064" spans="40:40">
      <c r="AN169064" s="305"/>
    </row>
    <row r="169124" spans="40:40">
      <c r="AN169124" s="305"/>
    </row>
    <row r="169184" spans="40:40">
      <c r="AN169184" s="305"/>
    </row>
    <row r="169244" spans="40:40">
      <c r="AN169244" s="305"/>
    </row>
    <row r="169304" spans="40:40">
      <c r="AN169304" s="305"/>
    </row>
    <row r="169364" spans="40:40">
      <c r="AN169364" s="305"/>
    </row>
    <row r="169424" spans="40:40">
      <c r="AN169424" s="305"/>
    </row>
    <row r="169484" spans="40:40">
      <c r="AN169484" s="305"/>
    </row>
    <row r="169544" spans="40:40">
      <c r="AN169544" s="305"/>
    </row>
    <row r="169604" spans="40:40">
      <c r="AN169604" s="305"/>
    </row>
    <row r="169664" spans="40:40">
      <c r="AN169664" s="305"/>
    </row>
    <row r="169724" spans="40:40">
      <c r="AN169724" s="305"/>
    </row>
    <row r="169784" spans="40:40">
      <c r="AN169784" s="305"/>
    </row>
    <row r="169844" spans="40:40">
      <c r="AN169844" s="305"/>
    </row>
    <row r="169904" spans="40:40">
      <c r="AN169904" s="305"/>
    </row>
    <row r="169964" spans="40:40">
      <c r="AN169964" s="305"/>
    </row>
    <row r="170024" spans="40:40">
      <c r="AN170024" s="305"/>
    </row>
    <row r="170084" spans="40:40">
      <c r="AN170084" s="305"/>
    </row>
    <row r="170144" spans="40:40">
      <c r="AN170144" s="305"/>
    </row>
    <row r="170204" spans="40:40">
      <c r="AN170204" s="305"/>
    </row>
    <row r="170264" spans="40:40">
      <c r="AN170264" s="305"/>
    </row>
    <row r="170324" spans="40:40">
      <c r="AN170324" s="305"/>
    </row>
    <row r="170384" spans="40:40">
      <c r="AN170384" s="305"/>
    </row>
    <row r="170444" spans="40:40">
      <c r="AN170444" s="305"/>
    </row>
    <row r="170504" spans="40:40">
      <c r="AN170504" s="305"/>
    </row>
    <row r="170564" spans="40:40">
      <c r="AN170564" s="305"/>
    </row>
    <row r="170624" spans="40:40">
      <c r="AN170624" s="305"/>
    </row>
    <row r="170684" spans="40:40">
      <c r="AN170684" s="305"/>
    </row>
    <row r="170744" spans="40:40">
      <c r="AN170744" s="305"/>
    </row>
    <row r="170804" spans="40:40">
      <c r="AN170804" s="305"/>
    </row>
    <row r="170864" spans="40:40">
      <c r="AN170864" s="305"/>
    </row>
    <row r="170924" spans="40:40">
      <c r="AN170924" s="305"/>
    </row>
    <row r="170984" spans="40:40">
      <c r="AN170984" s="305"/>
    </row>
    <row r="171044" spans="40:40">
      <c r="AN171044" s="305"/>
    </row>
    <row r="171104" spans="40:40">
      <c r="AN171104" s="305"/>
    </row>
    <row r="171164" spans="40:40">
      <c r="AN171164" s="305"/>
    </row>
    <row r="171224" spans="40:40">
      <c r="AN171224" s="305"/>
    </row>
    <row r="171284" spans="40:40">
      <c r="AN171284" s="305"/>
    </row>
    <row r="171344" spans="40:40">
      <c r="AN171344" s="305"/>
    </row>
    <row r="171404" spans="40:40">
      <c r="AN171404" s="305"/>
    </row>
    <row r="171464" spans="40:40">
      <c r="AN171464" s="305"/>
    </row>
    <row r="171524" spans="40:40">
      <c r="AN171524" s="305"/>
    </row>
    <row r="171584" spans="40:40">
      <c r="AN171584" s="305"/>
    </row>
    <row r="171644" spans="40:40">
      <c r="AN171644" s="305"/>
    </row>
    <row r="171704" spans="40:40">
      <c r="AN171704" s="305"/>
    </row>
    <row r="171764" spans="40:40">
      <c r="AN171764" s="305"/>
    </row>
    <row r="171824" spans="40:40">
      <c r="AN171824" s="305"/>
    </row>
    <row r="171884" spans="40:40">
      <c r="AN171884" s="305"/>
    </row>
    <row r="171944" spans="40:40">
      <c r="AN171944" s="305"/>
    </row>
    <row r="172004" spans="40:40">
      <c r="AN172004" s="305"/>
    </row>
    <row r="172064" spans="40:40">
      <c r="AN172064" s="305"/>
    </row>
    <row r="172124" spans="40:40">
      <c r="AN172124" s="305"/>
    </row>
    <row r="172184" spans="40:40">
      <c r="AN172184" s="305"/>
    </row>
    <row r="172244" spans="40:40">
      <c r="AN172244" s="305"/>
    </row>
    <row r="172304" spans="40:40">
      <c r="AN172304" s="305"/>
    </row>
    <row r="172364" spans="40:40">
      <c r="AN172364" s="305"/>
    </row>
    <row r="172424" spans="40:40">
      <c r="AN172424" s="305"/>
    </row>
    <row r="172484" spans="40:40">
      <c r="AN172484" s="305"/>
    </row>
    <row r="172544" spans="40:40">
      <c r="AN172544" s="305"/>
    </row>
    <row r="172604" spans="40:40">
      <c r="AN172604" s="305"/>
    </row>
    <row r="172664" spans="40:40">
      <c r="AN172664" s="305"/>
    </row>
    <row r="172724" spans="40:40">
      <c r="AN172724" s="305"/>
    </row>
    <row r="172784" spans="40:40">
      <c r="AN172784" s="305"/>
    </row>
    <row r="172844" spans="40:40">
      <c r="AN172844" s="305"/>
    </row>
    <row r="172904" spans="40:40">
      <c r="AN172904" s="305"/>
    </row>
    <row r="172964" spans="40:40">
      <c r="AN172964" s="305"/>
    </row>
    <row r="173024" spans="40:40">
      <c r="AN173024" s="305"/>
    </row>
    <row r="173084" spans="40:40">
      <c r="AN173084" s="305"/>
    </row>
    <row r="173144" spans="40:40">
      <c r="AN173144" s="305"/>
    </row>
    <row r="173204" spans="40:40">
      <c r="AN173204" s="305"/>
    </row>
    <row r="173264" spans="40:40">
      <c r="AN173264" s="305"/>
    </row>
    <row r="173324" spans="40:40">
      <c r="AN173324" s="305"/>
    </row>
    <row r="173384" spans="40:40">
      <c r="AN173384" s="305"/>
    </row>
    <row r="173444" spans="40:40">
      <c r="AN173444" s="305"/>
    </row>
    <row r="173504" spans="40:40">
      <c r="AN173504" s="305"/>
    </row>
    <row r="173564" spans="40:40">
      <c r="AN173564" s="305"/>
    </row>
    <row r="173624" spans="40:40">
      <c r="AN173624" s="305"/>
    </row>
    <row r="173684" spans="40:40">
      <c r="AN173684" s="305"/>
    </row>
    <row r="173744" spans="40:40">
      <c r="AN173744" s="305"/>
    </row>
    <row r="173804" spans="40:40">
      <c r="AN173804" s="305"/>
    </row>
    <row r="173864" spans="40:40">
      <c r="AN173864" s="305"/>
    </row>
    <row r="173924" spans="40:40">
      <c r="AN173924" s="305"/>
    </row>
    <row r="173984" spans="40:40">
      <c r="AN173984" s="305"/>
    </row>
    <row r="174044" spans="40:40">
      <c r="AN174044" s="305"/>
    </row>
    <row r="174104" spans="40:40">
      <c r="AN174104" s="305"/>
    </row>
    <row r="174164" spans="40:40">
      <c r="AN174164" s="305"/>
    </row>
    <row r="174224" spans="40:40">
      <c r="AN174224" s="305"/>
    </row>
    <row r="174284" spans="40:40">
      <c r="AN174284" s="305"/>
    </row>
    <row r="174344" spans="40:40">
      <c r="AN174344" s="305"/>
    </row>
    <row r="174404" spans="40:40">
      <c r="AN174404" s="305"/>
    </row>
    <row r="174464" spans="40:40">
      <c r="AN174464" s="305"/>
    </row>
    <row r="174524" spans="40:40">
      <c r="AN174524" s="305"/>
    </row>
    <row r="174584" spans="40:40">
      <c r="AN174584" s="305"/>
    </row>
    <row r="174644" spans="40:40">
      <c r="AN174644" s="305"/>
    </row>
    <row r="174704" spans="40:40">
      <c r="AN174704" s="305"/>
    </row>
    <row r="174764" spans="40:40">
      <c r="AN174764" s="305"/>
    </row>
    <row r="174824" spans="40:40">
      <c r="AN174824" s="305"/>
    </row>
    <row r="174884" spans="40:40">
      <c r="AN174884" s="305"/>
    </row>
    <row r="174944" spans="40:40">
      <c r="AN174944" s="305"/>
    </row>
    <row r="175004" spans="40:40">
      <c r="AN175004" s="305"/>
    </row>
    <row r="175064" spans="40:40">
      <c r="AN175064" s="305"/>
    </row>
    <row r="175124" spans="40:40">
      <c r="AN175124" s="305"/>
    </row>
    <row r="175184" spans="40:40">
      <c r="AN175184" s="305"/>
    </row>
    <row r="175244" spans="40:40">
      <c r="AN175244" s="305"/>
    </row>
    <row r="175304" spans="40:40">
      <c r="AN175304" s="305"/>
    </row>
    <row r="175364" spans="40:40">
      <c r="AN175364" s="305"/>
    </row>
    <row r="175424" spans="40:40">
      <c r="AN175424" s="305"/>
    </row>
    <row r="175484" spans="40:40">
      <c r="AN175484" s="305"/>
    </row>
    <row r="175544" spans="40:40">
      <c r="AN175544" s="305"/>
    </row>
    <row r="175604" spans="40:40">
      <c r="AN175604" s="305"/>
    </row>
    <row r="175664" spans="40:40">
      <c r="AN175664" s="305"/>
    </row>
    <row r="175724" spans="40:40">
      <c r="AN175724" s="305"/>
    </row>
    <row r="175784" spans="40:40">
      <c r="AN175784" s="305"/>
    </row>
    <row r="175844" spans="40:40">
      <c r="AN175844" s="305"/>
    </row>
    <row r="175904" spans="40:40">
      <c r="AN175904" s="305"/>
    </row>
    <row r="175964" spans="40:40">
      <c r="AN175964" s="305"/>
    </row>
    <row r="176024" spans="40:40">
      <c r="AN176024" s="305"/>
    </row>
    <row r="176084" spans="40:40">
      <c r="AN176084" s="305"/>
    </row>
    <row r="176144" spans="40:40">
      <c r="AN176144" s="305"/>
    </row>
    <row r="176204" spans="40:40">
      <c r="AN176204" s="305"/>
    </row>
    <row r="176264" spans="40:40">
      <c r="AN176264" s="305"/>
    </row>
    <row r="176324" spans="40:40">
      <c r="AN176324" s="305"/>
    </row>
    <row r="176384" spans="40:40">
      <c r="AN176384" s="305"/>
    </row>
    <row r="176444" spans="40:40">
      <c r="AN176444" s="305"/>
    </row>
    <row r="176504" spans="40:40">
      <c r="AN176504" s="305"/>
    </row>
    <row r="176564" spans="40:40">
      <c r="AN176564" s="305"/>
    </row>
    <row r="176624" spans="40:40">
      <c r="AN176624" s="305"/>
    </row>
    <row r="176684" spans="40:40">
      <c r="AN176684" s="305"/>
    </row>
    <row r="176744" spans="40:40">
      <c r="AN176744" s="305"/>
    </row>
    <row r="176804" spans="40:40">
      <c r="AN176804" s="305"/>
    </row>
    <row r="176864" spans="40:40">
      <c r="AN176864" s="305"/>
    </row>
    <row r="176924" spans="40:40">
      <c r="AN176924" s="305"/>
    </row>
    <row r="176984" spans="40:40">
      <c r="AN176984" s="305"/>
    </row>
    <row r="177044" spans="40:40">
      <c r="AN177044" s="305"/>
    </row>
    <row r="177104" spans="40:40">
      <c r="AN177104" s="305"/>
    </row>
    <row r="177164" spans="40:40">
      <c r="AN177164" s="305"/>
    </row>
    <row r="177224" spans="40:40">
      <c r="AN177224" s="305"/>
    </row>
    <row r="177284" spans="40:40">
      <c r="AN177284" s="305"/>
    </row>
    <row r="177344" spans="40:40">
      <c r="AN177344" s="305"/>
    </row>
    <row r="177404" spans="40:40">
      <c r="AN177404" s="305"/>
    </row>
    <row r="177464" spans="40:40">
      <c r="AN177464" s="305"/>
    </row>
    <row r="177524" spans="40:40">
      <c r="AN177524" s="305"/>
    </row>
    <row r="177584" spans="40:40">
      <c r="AN177584" s="305"/>
    </row>
    <row r="177644" spans="40:40">
      <c r="AN177644" s="305"/>
    </row>
    <row r="177704" spans="40:40">
      <c r="AN177704" s="305"/>
    </row>
    <row r="177764" spans="40:40">
      <c r="AN177764" s="305"/>
    </row>
    <row r="177824" spans="40:40">
      <c r="AN177824" s="305"/>
    </row>
    <row r="177884" spans="40:40">
      <c r="AN177884" s="305"/>
    </row>
    <row r="177944" spans="40:40">
      <c r="AN177944" s="305"/>
    </row>
    <row r="178004" spans="40:40">
      <c r="AN178004" s="305"/>
    </row>
    <row r="178064" spans="40:40">
      <c r="AN178064" s="305"/>
    </row>
    <row r="178124" spans="40:40">
      <c r="AN178124" s="305"/>
    </row>
    <row r="178184" spans="40:40">
      <c r="AN178184" s="305"/>
    </row>
    <row r="178244" spans="40:40">
      <c r="AN178244" s="305"/>
    </row>
    <row r="178304" spans="40:40">
      <c r="AN178304" s="305"/>
    </row>
    <row r="178364" spans="40:40">
      <c r="AN178364" s="305"/>
    </row>
    <row r="178424" spans="40:40">
      <c r="AN178424" s="305"/>
    </row>
    <row r="178484" spans="40:40">
      <c r="AN178484" s="305"/>
    </row>
    <row r="178544" spans="40:40">
      <c r="AN178544" s="305"/>
    </row>
    <row r="178604" spans="40:40">
      <c r="AN178604" s="305"/>
    </row>
    <row r="178664" spans="40:40">
      <c r="AN178664" s="305"/>
    </row>
    <row r="178724" spans="40:40">
      <c r="AN178724" s="305"/>
    </row>
    <row r="178784" spans="40:40">
      <c r="AN178784" s="305"/>
    </row>
    <row r="178844" spans="40:40">
      <c r="AN178844" s="305"/>
    </row>
    <row r="178904" spans="40:40">
      <c r="AN178904" s="305"/>
    </row>
    <row r="178964" spans="40:40">
      <c r="AN178964" s="305"/>
    </row>
    <row r="179024" spans="40:40">
      <c r="AN179024" s="305"/>
    </row>
    <row r="179084" spans="40:40">
      <c r="AN179084" s="305"/>
    </row>
    <row r="179144" spans="40:40">
      <c r="AN179144" s="305"/>
    </row>
    <row r="179204" spans="40:40">
      <c r="AN179204" s="305"/>
    </row>
    <row r="179264" spans="40:40">
      <c r="AN179264" s="305"/>
    </row>
    <row r="179324" spans="40:40">
      <c r="AN179324" s="305"/>
    </row>
    <row r="179384" spans="40:40">
      <c r="AN179384" s="305"/>
    </row>
    <row r="179444" spans="40:40">
      <c r="AN179444" s="305"/>
    </row>
    <row r="179504" spans="40:40">
      <c r="AN179504" s="305"/>
    </row>
    <row r="179564" spans="40:40">
      <c r="AN179564" s="305"/>
    </row>
    <row r="179624" spans="40:40">
      <c r="AN179624" s="305"/>
    </row>
    <row r="179684" spans="40:40">
      <c r="AN179684" s="305"/>
    </row>
    <row r="179744" spans="40:40">
      <c r="AN179744" s="305"/>
    </row>
    <row r="179804" spans="40:40">
      <c r="AN179804" s="305"/>
    </row>
    <row r="179864" spans="40:40">
      <c r="AN179864" s="305"/>
    </row>
    <row r="179924" spans="40:40">
      <c r="AN179924" s="305"/>
    </row>
    <row r="179984" spans="40:40">
      <c r="AN179984" s="305"/>
    </row>
    <row r="180044" spans="40:40">
      <c r="AN180044" s="305"/>
    </row>
    <row r="180104" spans="40:40">
      <c r="AN180104" s="305"/>
    </row>
    <row r="180164" spans="40:40">
      <c r="AN180164" s="305"/>
    </row>
    <row r="180224" spans="40:40">
      <c r="AN180224" s="305"/>
    </row>
    <row r="180284" spans="40:40">
      <c r="AN180284" s="305"/>
    </row>
    <row r="180344" spans="40:40">
      <c r="AN180344" s="305"/>
    </row>
    <row r="180404" spans="40:40">
      <c r="AN180404" s="305"/>
    </row>
    <row r="180464" spans="40:40">
      <c r="AN180464" s="305"/>
    </row>
    <row r="180524" spans="40:40">
      <c r="AN180524" s="305"/>
    </row>
    <row r="180584" spans="40:40">
      <c r="AN180584" s="305"/>
    </row>
    <row r="180644" spans="40:40">
      <c r="AN180644" s="305"/>
    </row>
    <row r="180704" spans="40:40">
      <c r="AN180704" s="305"/>
    </row>
    <row r="180764" spans="40:40">
      <c r="AN180764" s="305"/>
    </row>
    <row r="180824" spans="40:40">
      <c r="AN180824" s="305"/>
    </row>
    <row r="180884" spans="40:40">
      <c r="AN180884" s="305"/>
    </row>
    <row r="180944" spans="40:40">
      <c r="AN180944" s="305"/>
    </row>
    <row r="181004" spans="40:40">
      <c r="AN181004" s="305"/>
    </row>
    <row r="181064" spans="40:40">
      <c r="AN181064" s="305"/>
    </row>
    <row r="181124" spans="40:40">
      <c r="AN181124" s="305"/>
    </row>
    <row r="181184" spans="40:40">
      <c r="AN181184" s="305"/>
    </row>
    <row r="181244" spans="40:40">
      <c r="AN181244" s="305"/>
    </row>
    <row r="181304" spans="40:40">
      <c r="AN181304" s="305"/>
    </row>
    <row r="181364" spans="40:40">
      <c r="AN181364" s="305"/>
    </row>
    <row r="181424" spans="40:40">
      <c r="AN181424" s="305"/>
    </row>
    <row r="181484" spans="40:40">
      <c r="AN181484" s="305"/>
    </row>
    <row r="181544" spans="40:40">
      <c r="AN181544" s="305"/>
    </row>
    <row r="181604" spans="40:40">
      <c r="AN181604" s="305"/>
    </row>
    <row r="181664" spans="40:40">
      <c r="AN181664" s="305"/>
    </row>
    <row r="181724" spans="40:40">
      <c r="AN181724" s="305"/>
    </row>
    <row r="181784" spans="40:40">
      <c r="AN181784" s="305"/>
    </row>
    <row r="181844" spans="40:40">
      <c r="AN181844" s="305"/>
    </row>
    <row r="181904" spans="40:40">
      <c r="AN181904" s="305"/>
    </row>
    <row r="181964" spans="40:40">
      <c r="AN181964" s="305"/>
    </row>
    <row r="182024" spans="40:40">
      <c r="AN182024" s="305"/>
    </row>
    <row r="182084" spans="40:40">
      <c r="AN182084" s="305"/>
    </row>
    <row r="182144" spans="40:40">
      <c r="AN182144" s="305"/>
    </row>
    <row r="182204" spans="40:40">
      <c r="AN182204" s="305"/>
    </row>
    <row r="182264" spans="40:40">
      <c r="AN182264" s="305"/>
    </row>
    <row r="182324" spans="40:40">
      <c r="AN182324" s="305"/>
    </row>
    <row r="182384" spans="40:40">
      <c r="AN182384" s="305"/>
    </row>
    <row r="182444" spans="40:40">
      <c r="AN182444" s="305"/>
    </row>
    <row r="182504" spans="40:40">
      <c r="AN182504" s="305"/>
    </row>
    <row r="182564" spans="40:40">
      <c r="AN182564" s="305"/>
    </row>
    <row r="182624" spans="40:40">
      <c r="AN182624" s="305"/>
    </row>
    <row r="182684" spans="40:40">
      <c r="AN182684" s="305"/>
    </row>
    <row r="182744" spans="40:40">
      <c r="AN182744" s="305"/>
    </row>
    <row r="182804" spans="40:40">
      <c r="AN182804" s="305"/>
    </row>
    <row r="182864" spans="40:40">
      <c r="AN182864" s="305"/>
    </row>
    <row r="182924" spans="40:40">
      <c r="AN182924" s="305"/>
    </row>
    <row r="182984" spans="40:40">
      <c r="AN182984" s="305"/>
    </row>
    <row r="183044" spans="40:40">
      <c r="AN183044" s="305"/>
    </row>
    <row r="183104" spans="40:40">
      <c r="AN183104" s="305"/>
    </row>
    <row r="183164" spans="40:40">
      <c r="AN183164" s="305"/>
    </row>
    <row r="183224" spans="40:40">
      <c r="AN183224" s="305"/>
    </row>
    <row r="183284" spans="40:40">
      <c r="AN183284" s="305"/>
    </row>
    <row r="183344" spans="40:40">
      <c r="AN183344" s="305"/>
    </row>
    <row r="183404" spans="40:40">
      <c r="AN183404" s="305"/>
    </row>
    <row r="183464" spans="40:40">
      <c r="AN183464" s="305"/>
    </row>
    <row r="183524" spans="40:40">
      <c r="AN183524" s="305"/>
    </row>
    <row r="183584" spans="40:40">
      <c r="AN183584" s="305"/>
    </row>
    <row r="183644" spans="40:40">
      <c r="AN183644" s="305"/>
    </row>
    <row r="183704" spans="40:40">
      <c r="AN183704" s="305"/>
    </row>
    <row r="183764" spans="40:40">
      <c r="AN183764" s="305"/>
    </row>
    <row r="183824" spans="40:40">
      <c r="AN183824" s="305"/>
    </row>
    <row r="183884" spans="40:40">
      <c r="AN183884" s="305"/>
    </row>
    <row r="183944" spans="40:40">
      <c r="AN183944" s="305"/>
    </row>
    <row r="184004" spans="40:40">
      <c r="AN184004" s="305"/>
    </row>
    <row r="184064" spans="40:40">
      <c r="AN184064" s="305"/>
    </row>
    <row r="184124" spans="40:40">
      <c r="AN184124" s="305"/>
    </row>
    <row r="184184" spans="40:40">
      <c r="AN184184" s="305"/>
    </row>
    <row r="184244" spans="40:40">
      <c r="AN184244" s="305"/>
    </row>
    <row r="184304" spans="40:40">
      <c r="AN184304" s="305"/>
    </row>
    <row r="184364" spans="40:40">
      <c r="AN184364" s="305"/>
    </row>
    <row r="184424" spans="40:40">
      <c r="AN184424" s="305"/>
    </row>
    <row r="184484" spans="40:40">
      <c r="AN184484" s="305"/>
    </row>
    <row r="184544" spans="40:40">
      <c r="AN184544" s="305"/>
    </row>
    <row r="184604" spans="40:40">
      <c r="AN184604" s="305"/>
    </row>
    <row r="184664" spans="40:40">
      <c r="AN184664" s="305"/>
    </row>
    <row r="184724" spans="40:40">
      <c r="AN184724" s="305"/>
    </row>
    <row r="184784" spans="40:40">
      <c r="AN184784" s="305"/>
    </row>
    <row r="184844" spans="40:40">
      <c r="AN184844" s="305"/>
    </row>
    <row r="184904" spans="40:40">
      <c r="AN184904" s="305"/>
    </row>
    <row r="184964" spans="40:40">
      <c r="AN184964" s="305"/>
    </row>
    <row r="185024" spans="40:40">
      <c r="AN185024" s="305"/>
    </row>
    <row r="185084" spans="40:40">
      <c r="AN185084" s="305"/>
    </row>
    <row r="185144" spans="40:40">
      <c r="AN185144" s="305"/>
    </row>
    <row r="185204" spans="40:40">
      <c r="AN185204" s="305"/>
    </row>
    <row r="185264" spans="40:40">
      <c r="AN185264" s="305"/>
    </row>
    <row r="185324" spans="40:40">
      <c r="AN185324" s="305"/>
    </row>
    <row r="185384" spans="40:40">
      <c r="AN185384" s="305"/>
    </row>
    <row r="185444" spans="40:40">
      <c r="AN185444" s="305"/>
    </row>
    <row r="185504" spans="40:40">
      <c r="AN185504" s="305"/>
    </row>
    <row r="185564" spans="40:40">
      <c r="AN185564" s="305"/>
    </row>
    <row r="185624" spans="40:40">
      <c r="AN185624" s="305"/>
    </row>
    <row r="185684" spans="40:40">
      <c r="AN185684" s="305"/>
    </row>
    <row r="185744" spans="40:40">
      <c r="AN185744" s="305"/>
    </row>
    <row r="185804" spans="40:40">
      <c r="AN185804" s="305"/>
    </row>
    <row r="185864" spans="40:40">
      <c r="AN185864" s="305"/>
    </row>
    <row r="185924" spans="40:40">
      <c r="AN185924" s="305"/>
    </row>
    <row r="185984" spans="40:40">
      <c r="AN185984" s="305"/>
    </row>
    <row r="186044" spans="40:40">
      <c r="AN186044" s="305"/>
    </row>
    <row r="186104" spans="40:40">
      <c r="AN186104" s="305"/>
    </row>
    <row r="186164" spans="40:40">
      <c r="AN186164" s="305"/>
    </row>
    <row r="186224" spans="40:40">
      <c r="AN186224" s="305"/>
    </row>
    <row r="186284" spans="40:40">
      <c r="AN186284" s="305"/>
    </row>
    <row r="186344" spans="40:40">
      <c r="AN186344" s="305"/>
    </row>
    <row r="186404" spans="40:40">
      <c r="AN186404" s="305"/>
    </row>
    <row r="186464" spans="40:40">
      <c r="AN186464" s="305"/>
    </row>
    <row r="186524" spans="40:40">
      <c r="AN186524" s="305"/>
    </row>
    <row r="186584" spans="40:40">
      <c r="AN186584" s="305"/>
    </row>
    <row r="186644" spans="40:40">
      <c r="AN186644" s="305"/>
    </row>
    <row r="186704" spans="40:40">
      <c r="AN186704" s="305"/>
    </row>
    <row r="186764" spans="40:40">
      <c r="AN186764" s="305"/>
    </row>
    <row r="186824" spans="40:40">
      <c r="AN186824" s="305"/>
    </row>
    <row r="186884" spans="40:40">
      <c r="AN186884" s="305"/>
    </row>
    <row r="186944" spans="40:40">
      <c r="AN186944" s="305"/>
    </row>
    <row r="187004" spans="40:40">
      <c r="AN187004" s="305"/>
    </row>
    <row r="187064" spans="40:40">
      <c r="AN187064" s="305"/>
    </row>
    <row r="187124" spans="40:40">
      <c r="AN187124" s="305"/>
    </row>
    <row r="187184" spans="40:40">
      <c r="AN187184" s="305"/>
    </row>
    <row r="187244" spans="40:40">
      <c r="AN187244" s="305"/>
    </row>
    <row r="187304" spans="40:40">
      <c r="AN187304" s="305"/>
    </row>
    <row r="187364" spans="40:40">
      <c r="AN187364" s="305"/>
    </row>
    <row r="187424" spans="40:40">
      <c r="AN187424" s="305"/>
    </row>
    <row r="187484" spans="40:40">
      <c r="AN187484" s="305"/>
    </row>
    <row r="187544" spans="40:40">
      <c r="AN187544" s="305"/>
    </row>
    <row r="187604" spans="40:40">
      <c r="AN187604" s="305"/>
    </row>
    <row r="187664" spans="40:40">
      <c r="AN187664" s="305"/>
    </row>
    <row r="187724" spans="40:40">
      <c r="AN187724" s="305"/>
    </row>
    <row r="187784" spans="40:40">
      <c r="AN187784" s="305"/>
    </row>
    <row r="187844" spans="40:40">
      <c r="AN187844" s="305"/>
    </row>
    <row r="187904" spans="40:40">
      <c r="AN187904" s="305"/>
    </row>
    <row r="187964" spans="40:40">
      <c r="AN187964" s="305"/>
    </row>
    <row r="188024" spans="40:40">
      <c r="AN188024" s="305"/>
    </row>
    <row r="188084" spans="40:40">
      <c r="AN188084" s="305"/>
    </row>
    <row r="188144" spans="40:40">
      <c r="AN188144" s="305"/>
    </row>
    <row r="188204" spans="40:40">
      <c r="AN188204" s="305"/>
    </row>
    <row r="188264" spans="40:40">
      <c r="AN188264" s="305"/>
    </row>
    <row r="188324" spans="40:40">
      <c r="AN188324" s="305"/>
    </row>
    <row r="188384" spans="40:40">
      <c r="AN188384" s="305"/>
    </row>
    <row r="188444" spans="40:40">
      <c r="AN188444" s="305"/>
    </row>
    <row r="188504" spans="40:40">
      <c r="AN188504" s="305"/>
    </row>
    <row r="188564" spans="40:40">
      <c r="AN188564" s="305"/>
    </row>
    <row r="188624" spans="40:40">
      <c r="AN188624" s="305"/>
    </row>
    <row r="188684" spans="40:40">
      <c r="AN188684" s="305"/>
    </row>
    <row r="188744" spans="40:40">
      <c r="AN188744" s="305"/>
    </row>
    <row r="188804" spans="40:40">
      <c r="AN188804" s="305"/>
    </row>
    <row r="188864" spans="40:40">
      <c r="AN188864" s="305"/>
    </row>
    <row r="188924" spans="40:40">
      <c r="AN188924" s="305"/>
    </row>
    <row r="188984" spans="40:40">
      <c r="AN188984" s="305"/>
    </row>
    <row r="189044" spans="40:40">
      <c r="AN189044" s="305"/>
    </row>
    <row r="189104" spans="40:40">
      <c r="AN189104" s="305"/>
    </row>
    <row r="189164" spans="40:40">
      <c r="AN189164" s="305"/>
    </row>
    <row r="189224" spans="40:40">
      <c r="AN189224" s="305"/>
    </row>
    <row r="189284" spans="40:40">
      <c r="AN189284" s="305"/>
    </row>
    <row r="189344" spans="40:40">
      <c r="AN189344" s="305"/>
    </row>
    <row r="189404" spans="40:40">
      <c r="AN189404" s="305"/>
    </row>
    <row r="189464" spans="40:40">
      <c r="AN189464" s="305"/>
    </row>
    <row r="189524" spans="40:40">
      <c r="AN189524" s="305"/>
    </row>
    <row r="189584" spans="40:40">
      <c r="AN189584" s="305"/>
    </row>
    <row r="189644" spans="40:40">
      <c r="AN189644" s="305"/>
    </row>
    <row r="189704" spans="40:40">
      <c r="AN189704" s="305"/>
    </row>
    <row r="189764" spans="40:40">
      <c r="AN189764" s="305"/>
    </row>
    <row r="189824" spans="40:40">
      <c r="AN189824" s="305"/>
    </row>
    <row r="189884" spans="40:40">
      <c r="AN189884" s="305"/>
    </row>
    <row r="189944" spans="40:40">
      <c r="AN189944" s="305"/>
    </row>
    <row r="190004" spans="40:40">
      <c r="AN190004" s="305"/>
    </row>
    <row r="190064" spans="40:40">
      <c r="AN190064" s="305"/>
    </row>
    <row r="190124" spans="40:40">
      <c r="AN190124" s="305"/>
    </row>
    <row r="190184" spans="40:40">
      <c r="AN190184" s="305"/>
    </row>
    <row r="190244" spans="40:40">
      <c r="AN190244" s="305"/>
    </row>
    <row r="190304" spans="40:40">
      <c r="AN190304" s="305"/>
    </row>
    <row r="190364" spans="40:40">
      <c r="AN190364" s="305"/>
    </row>
    <row r="190424" spans="40:40">
      <c r="AN190424" s="305"/>
    </row>
    <row r="190484" spans="40:40">
      <c r="AN190484" s="305"/>
    </row>
    <row r="190544" spans="40:40">
      <c r="AN190544" s="305"/>
    </row>
    <row r="190604" spans="40:40">
      <c r="AN190604" s="305"/>
    </row>
    <row r="190664" spans="40:40">
      <c r="AN190664" s="305"/>
    </row>
    <row r="190724" spans="40:40">
      <c r="AN190724" s="305"/>
    </row>
    <row r="190784" spans="40:40">
      <c r="AN190784" s="305"/>
    </row>
    <row r="190844" spans="40:40">
      <c r="AN190844" s="305"/>
    </row>
    <row r="190904" spans="40:40">
      <c r="AN190904" s="305"/>
    </row>
    <row r="190964" spans="40:40">
      <c r="AN190964" s="305"/>
    </row>
    <row r="191024" spans="40:40">
      <c r="AN191024" s="305"/>
    </row>
    <row r="191084" spans="40:40">
      <c r="AN191084" s="305"/>
    </row>
    <row r="191144" spans="40:40">
      <c r="AN191144" s="305"/>
    </row>
    <row r="191204" spans="40:40">
      <c r="AN191204" s="305"/>
    </row>
    <row r="191264" spans="40:40">
      <c r="AN191264" s="305"/>
    </row>
    <row r="191324" spans="40:40">
      <c r="AN191324" s="305"/>
    </row>
    <row r="191384" spans="40:40">
      <c r="AN191384" s="305"/>
    </row>
    <row r="191444" spans="40:40">
      <c r="AN191444" s="305"/>
    </row>
    <row r="191504" spans="40:40">
      <c r="AN191504" s="305"/>
    </row>
    <row r="191564" spans="40:40">
      <c r="AN191564" s="305"/>
    </row>
    <row r="191624" spans="40:40">
      <c r="AN191624" s="305"/>
    </row>
    <row r="191684" spans="40:40">
      <c r="AN191684" s="305"/>
    </row>
    <row r="191744" spans="40:40">
      <c r="AN191744" s="305"/>
    </row>
    <row r="191804" spans="40:40">
      <c r="AN191804" s="305"/>
    </row>
    <row r="191864" spans="40:40">
      <c r="AN191864" s="305"/>
    </row>
    <row r="191924" spans="40:40">
      <c r="AN191924" s="305"/>
    </row>
    <row r="191984" spans="40:40">
      <c r="AN191984" s="305"/>
    </row>
    <row r="192044" spans="40:40">
      <c r="AN192044" s="305"/>
    </row>
    <row r="192104" spans="40:40">
      <c r="AN192104" s="305"/>
    </row>
    <row r="192164" spans="40:40">
      <c r="AN192164" s="305"/>
    </row>
    <row r="192224" spans="40:40">
      <c r="AN192224" s="305"/>
    </row>
    <row r="192284" spans="40:40">
      <c r="AN192284" s="305"/>
    </row>
    <row r="192344" spans="40:40">
      <c r="AN192344" s="305"/>
    </row>
    <row r="192404" spans="40:40">
      <c r="AN192404" s="305"/>
    </row>
    <row r="192464" spans="40:40">
      <c r="AN192464" s="305"/>
    </row>
    <row r="192524" spans="40:40">
      <c r="AN192524" s="305"/>
    </row>
    <row r="192584" spans="40:40">
      <c r="AN192584" s="305"/>
    </row>
    <row r="192644" spans="40:40">
      <c r="AN192644" s="305"/>
    </row>
    <row r="192704" spans="40:40">
      <c r="AN192704" s="305"/>
    </row>
    <row r="192764" spans="40:40">
      <c r="AN192764" s="305"/>
    </row>
    <row r="192824" spans="40:40">
      <c r="AN192824" s="305"/>
    </row>
    <row r="192884" spans="40:40">
      <c r="AN192884" s="305"/>
    </row>
    <row r="192944" spans="40:40">
      <c r="AN192944" s="305"/>
    </row>
    <row r="193004" spans="40:40">
      <c r="AN193004" s="305"/>
    </row>
    <row r="193064" spans="40:40">
      <c r="AN193064" s="305"/>
    </row>
    <row r="193124" spans="40:40">
      <c r="AN193124" s="305"/>
    </row>
    <row r="193184" spans="40:40">
      <c r="AN193184" s="305"/>
    </row>
    <row r="193244" spans="40:40">
      <c r="AN193244" s="305"/>
    </row>
    <row r="193304" spans="40:40">
      <c r="AN193304" s="305"/>
    </row>
    <row r="193364" spans="40:40">
      <c r="AN193364" s="305"/>
    </row>
    <row r="193424" spans="40:40">
      <c r="AN193424" s="305"/>
    </row>
    <row r="193484" spans="40:40">
      <c r="AN193484" s="305"/>
    </row>
    <row r="193544" spans="40:40">
      <c r="AN193544" s="305"/>
    </row>
    <row r="193604" spans="40:40">
      <c r="AN193604" s="305"/>
    </row>
    <row r="193664" spans="40:40">
      <c r="AN193664" s="305"/>
    </row>
    <row r="193724" spans="40:40">
      <c r="AN193724" s="305"/>
    </row>
    <row r="193784" spans="40:40">
      <c r="AN193784" s="305"/>
    </row>
    <row r="193844" spans="40:40">
      <c r="AN193844" s="305"/>
    </row>
    <row r="193904" spans="40:40">
      <c r="AN193904" s="305"/>
    </row>
    <row r="193964" spans="40:40">
      <c r="AN193964" s="305"/>
    </row>
    <row r="194024" spans="40:40">
      <c r="AN194024" s="305"/>
    </row>
    <row r="194084" spans="40:40">
      <c r="AN194084" s="305"/>
    </row>
    <row r="194144" spans="40:40">
      <c r="AN194144" s="305"/>
    </row>
    <row r="194204" spans="40:40">
      <c r="AN194204" s="305"/>
    </row>
    <row r="194264" spans="40:40">
      <c r="AN194264" s="305"/>
    </row>
    <row r="194324" spans="40:40">
      <c r="AN194324" s="305"/>
    </row>
    <row r="194384" spans="40:40">
      <c r="AN194384" s="305"/>
    </row>
    <row r="194444" spans="40:40">
      <c r="AN194444" s="305"/>
    </row>
    <row r="194504" spans="40:40">
      <c r="AN194504" s="305"/>
    </row>
    <row r="194564" spans="40:40">
      <c r="AN194564" s="305"/>
    </row>
    <row r="194624" spans="40:40">
      <c r="AN194624" s="305"/>
    </row>
    <row r="194684" spans="40:40">
      <c r="AN194684" s="305"/>
    </row>
    <row r="194744" spans="40:40">
      <c r="AN194744" s="305"/>
    </row>
    <row r="194804" spans="40:40">
      <c r="AN194804" s="305"/>
    </row>
    <row r="194864" spans="40:40">
      <c r="AN194864" s="305"/>
    </row>
    <row r="194924" spans="40:40">
      <c r="AN194924" s="305"/>
    </row>
    <row r="194984" spans="40:40">
      <c r="AN194984" s="305"/>
    </row>
    <row r="195044" spans="40:40">
      <c r="AN195044" s="305"/>
    </row>
    <row r="195104" spans="40:40">
      <c r="AN195104" s="305"/>
    </row>
    <row r="195164" spans="40:40">
      <c r="AN195164" s="305"/>
    </row>
    <row r="195224" spans="40:40">
      <c r="AN195224" s="305"/>
    </row>
    <row r="195284" spans="40:40">
      <c r="AN195284" s="305"/>
    </row>
    <row r="195344" spans="40:40">
      <c r="AN195344" s="305"/>
    </row>
    <row r="195404" spans="40:40">
      <c r="AN195404" s="305"/>
    </row>
    <row r="195464" spans="40:40">
      <c r="AN195464" s="305"/>
    </row>
    <row r="195524" spans="40:40">
      <c r="AN195524" s="305"/>
    </row>
    <row r="195584" spans="40:40">
      <c r="AN195584" s="305"/>
    </row>
    <row r="195644" spans="40:40">
      <c r="AN195644" s="305"/>
    </row>
    <row r="195704" spans="40:40">
      <c r="AN195704" s="305"/>
    </row>
    <row r="195764" spans="40:40">
      <c r="AN195764" s="305"/>
    </row>
    <row r="195824" spans="40:40">
      <c r="AN195824" s="305"/>
    </row>
    <row r="195884" spans="40:40">
      <c r="AN195884" s="305"/>
    </row>
    <row r="195944" spans="40:40">
      <c r="AN195944" s="305"/>
    </row>
    <row r="196004" spans="40:40">
      <c r="AN196004" s="305"/>
    </row>
    <row r="196064" spans="40:40">
      <c r="AN196064" s="305"/>
    </row>
    <row r="196124" spans="40:40">
      <c r="AN196124" s="305"/>
    </row>
    <row r="196184" spans="40:40">
      <c r="AN196184" s="305"/>
    </row>
    <row r="196244" spans="40:40">
      <c r="AN196244" s="305"/>
    </row>
    <row r="196304" spans="40:40">
      <c r="AN196304" s="305"/>
    </row>
    <row r="196364" spans="40:40">
      <c r="AN196364" s="305"/>
    </row>
    <row r="196424" spans="40:40">
      <c r="AN196424" s="305"/>
    </row>
    <row r="196484" spans="40:40">
      <c r="AN196484" s="305"/>
    </row>
    <row r="196544" spans="40:40">
      <c r="AN196544" s="305"/>
    </row>
    <row r="196604" spans="40:40">
      <c r="AN196604" s="305"/>
    </row>
    <row r="196664" spans="40:40">
      <c r="AN196664" s="305"/>
    </row>
    <row r="196724" spans="40:40">
      <c r="AN196724" s="305"/>
    </row>
    <row r="196784" spans="40:40">
      <c r="AN196784" s="305"/>
    </row>
    <row r="196844" spans="40:40">
      <c r="AN196844" s="305"/>
    </row>
    <row r="196904" spans="40:40">
      <c r="AN196904" s="305"/>
    </row>
    <row r="196964" spans="40:40">
      <c r="AN196964" s="305"/>
    </row>
    <row r="197024" spans="40:40">
      <c r="AN197024" s="305"/>
    </row>
    <row r="197084" spans="40:40">
      <c r="AN197084" s="305"/>
    </row>
    <row r="197144" spans="40:40">
      <c r="AN197144" s="305"/>
    </row>
    <row r="197204" spans="40:40">
      <c r="AN197204" s="305"/>
    </row>
    <row r="197264" spans="40:40">
      <c r="AN197264" s="305"/>
    </row>
    <row r="197324" spans="40:40">
      <c r="AN197324" s="305"/>
    </row>
    <row r="197384" spans="40:40">
      <c r="AN197384" s="305"/>
    </row>
    <row r="197444" spans="40:40">
      <c r="AN197444" s="305"/>
    </row>
    <row r="197504" spans="40:40">
      <c r="AN197504" s="305"/>
    </row>
    <row r="197564" spans="40:40">
      <c r="AN197564" s="305"/>
    </row>
    <row r="197624" spans="40:40">
      <c r="AN197624" s="305"/>
    </row>
    <row r="197684" spans="40:40">
      <c r="AN197684" s="305"/>
    </row>
    <row r="197744" spans="40:40">
      <c r="AN197744" s="305"/>
    </row>
    <row r="197804" spans="40:40">
      <c r="AN197804" s="305"/>
    </row>
    <row r="197864" spans="40:40">
      <c r="AN197864" s="305"/>
    </row>
    <row r="197924" spans="40:40">
      <c r="AN197924" s="305"/>
    </row>
    <row r="197984" spans="40:40">
      <c r="AN197984" s="305"/>
    </row>
    <row r="198044" spans="40:40">
      <c r="AN198044" s="305"/>
    </row>
    <row r="198104" spans="40:40">
      <c r="AN198104" s="305"/>
    </row>
    <row r="198164" spans="40:40">
      <c r="AN198164" s="305"/>
    </row>
    <row r="198224" spans="40:40">
      <c r="AN198224" s="305"/>
    </row>
    <row r="198284" spans="40:40">
      <c r="AN198284" s="305"/>
    </row>
    <row r="198344" spans="40:40">
      <c r="AN198344" s="305"/>
    </row>
    <row r="198404" spans="40:40">
      <c r="AN198404" s="305"/>
    </row>
    <row r="198464" spans="40:40">
      <c r="AN198464" s="305"/>
    </row>
    <row r="198524" spans="40:40">
      <c r="AN198524" s="305"/>
    </row>
    <row r="198584" spans="40:40">
      <c r="AN198584" s="305"/>
    </row>
    <row r="198644" spans="40:40">
      <c r="AN198644" s="305"/>
    </row>
    <row r="198704" spans="40:40">
      <c r="AN198704" s="305"/>
    </row>
    <row r="198764" spans="40:40">
      <c r="AN198764" s="305"/>
    </row>
    <row r="198824" spans="40:40">
      <c r="AN198824" s="305"/>
    </row>
    <row r="198884" spans="40:40">
      <c r="AN198884" s="305"/>
    </row>
    <row r="198944" spans="40:40">
      <c r="AN198944" s="305"/>
    </row>
    <row r="199004" spans="40:40">
      <c r="AN199004" s="305"/>
    </row>
    <row r="199064" spans="40:40">
      <c r="AN199064" s="305"/>
    </row>
    <row r="199124" spans="40:40">
      <c r="AN199124" s="305"/>
    </row>
    <row r="199184" spans="40:40">
      <c r="AN199184" s="305"/>
    </row>
    <row r="199244" spans="40:40">
      <c r="AN199244" s="305"/>
    </row>
    <row r="199304" spans="40:40">
      <c r="AN199304" s="305"/>
    </row>
    <row r="199364" spans="40:40">
      <c r="AN199364" s="305"/>
    </row>
    <row r="199424" spans="40:40">
      <c r="AN199424" s="305"/>
    </row>
    <row r="199484" spans="40:40">
      <c r="AN199484" s="305"/>
    </row>
    <row r="199544" spans="40:40">
      <c r="AN199544" s="305"/>
    </row>
    <row r="199604" spans="40:40">
      <c r="AN199604" s="305"/>
    </row>
    <row r="199664" spans="40:40">
      <c r="AN199664" s="305"/>
    </row>
    <row r="199724" spans="40:40">
      <c r="AN199724" s="305"/>
    </row>
    <row r="199784" spans="40:40">
      <c r="AN199784" s="305"/>
    </row>
    <row r="199844" spans="40:40">
      <c r="AN199844" s="305"/>
    </row>
    <row r="199904" spans="40:40">
      <c r="AN199904" s="305"/>
    </row>
    <row r="199964" spans="40:40">
      <c r="AN199964" s="305"/>
    </row>
    <row r="200024" spans="40:40">
      <c r="AN200024" s="305"/>
    </row>
    <row r="200084" spans="40:40">
      <c r="AN200084" s="305"/>
    </row>
    <row r="200144" spans="40:40">
      <c r="AN200144" s="305"/>
    </row>
    <row r="200204" spans="40:40">
      <c r="AN200204" s="305"/>
    </row>
    <row r="200264" spans="40:40">
      <c r="AN200264" s="305"/>
    </row>
    <row r="200324" spans="40:40">
      <c r="AN200324" s="305"/>
    </row>
    <row r="200384" spans="40:40">
      <c r="AN200384" s="305"/>
    </row>
    <row r="200444" spans="40:40">
      <c r="AN200444" s="305"/>
    </row>
    <row r="200504" spans="40:40">
      <c r="AN200504" s="305"/>
    </row>
    <row r="200564" spans="40:40">
      <c r="AN200564" s="305"/>
    </row>
    <row r="200624" spans="40:40">
      <c r="AN200624" s="305"/>
    </row>
    <row r="200684" spans="40:40">
      <c r="AN200684" s="305"/>
    </row>
    <row r="200744" spans="40:40">
      <c r="AN200744" s="305"/>
    </row>
    <row r="200804" spans="40:40">
      <c r="AN200804" s="305"/>
    </row>
    <row r="200864" spans="40:40">
      <c r="AN200864" s="305"/>
    </row>
    <row r="200924" spans="40:40">
      <c r="AN200924" s="305"/>
    </row>
    <row r="200984" spans="40:40">
      <c r="AN200984" s="305"/>
    </row>
    <row r="201044" spans="40:40">
      <c r="AN201044" s="305"/>
    </row>
    <row r="201104" spans="40:40">
      <c r="AN201104" s="305"/>
    </row>
    <row r="201164" spans="40:40">
      <c r="AN201164" s="305"/>
    </row>
    <row r="201224" spans="40:40">
      <c r="AN201224" s="305"/>
    </row>
    <row r="201284" spans="40:40">
      <c r="AN201284" s="305"/>
    </row>
    <row r="201344" spans="40:40">
      <c r="AN201344" s="305"/>
    </row>
    <row r="201404" spans="40:40">
      <c r="AN201404" s="305"/>
    </row>
    <row r="201464" spans="40:40">
      <c r="AN201464" s="305"/>
    </row>
    <row r="201524" spans="40:40">
      <c r="AN201524" s="305"/>
    </row>
    <row r="201584" spans="40:40">
      <c r="AN201584" s="305"/>
    </row>
    <row r="201644" spans="40:40">
      <c r="AN201644" s="305"/>
    </row>
    <row r="201704" spans="40:40">
      <c r="AN201704" s="305"/>
    </row>
    <row r="201764" spans="40:40">
      <c r="AN201764" s="305"/>
    </row>
    <row r="201824" spans="40:40">
      <c r="AN201824" s="305"/>
    </row>
    <row r="201884" spans="40:40">
      <c r="AN201884" s="305"/>
    </row>
    <row r="201944" spans="40:40">
      <c r="AN201944" s="305"/>
    </row>
    <row r="202004" spans="40:40">
      <c r="AN202004" s="305"/>
    </row>
    <row r="202064" spans="40:40">
      <c r="AN202064" s="305"/>
    </row>
    <row r="202124" spans="40:40">
      <c r="AN202124" s="305"/>
    </row>
    <row r="202184" spans="40:40">
      <c r="AN202184" s="305"/>
    </row>
    <row r="202244" spans="40:40">
      <c r="AN202244" s="305"/>
    </row>
    <row r="202304" spans="40:40">
      <c r="AN202304" s="305"/>
    </row>
    <row r="202364" spans="40:40">
      <c r="AN202364" s="305"/>
    </row>
    <row r="202424" spans="40:40">
      <c r="AN202424" s="305"/>
    </row>
    <row r="202484" spans="40:40">
      <c r="AN202484" s="305"/>
    </row>
    <row r="202544" spans="40:40">
      <c r="AN202544" s="305"/>
    </row>
    <row r="202604" spans="40:40">
      <c r="AN202604" s="305"/>
    </row>
    <row r="202664" spans="40:40">
      <c r="AN202664" s="305"/>
    </row>
    <row r="202724" spans="40:40">
      <c r="AN202724" s="305"/>
    </row>
    <row r="202784" spans="40:40">
      <c r="AN202784" s="305"/>
    </row>
    <row r="202844" spans="40:40">
      <c r="AN202844" s="305"/>
    </row>
    <row r="202904" spans="40:40">
      <c r="AN202904" s="305"/>
    </row>
    <row r="202964" spans="40:40">
      <c r="AN202964" s="305"/>
    </row>
    <row r="203024" spans="40:40">
      <c r="AN203024" s="305"/>
    </row>
    <row r="203084" spans="40:40">
      <c r="AN203084" s="305"/>
    </row>
    <row r="203144" spans="40:40">
      <c r="AN203144" s="305"/>
    </row>
    <row r="203204" spans="40:40">
      <c r="AN203204" s="305"/>
    </row>
    <row r="203264" spans="40:40">
      <c r="AN203264" s="305"/>
    </row>
    <row r="203324" spans="40:40">
      <c r="AN203324" s="305"/>
    </row>
    <row r="203384" spans="40:40">
      <c r="AN203384" s="305"/>
    </row>
    <row r="203444" spans="40:40">
      <c r="AN203444" s="305"/>
    </row>
    <row r="203504" spans="40:40">
      <c r="AN203504" s="305"/>
    </row>
    <row r="203564" spans="40:40">
      <c r="AN203564" s="305"/>
    </row>
    <row r="203624" spans="40:40">
      <c r="AN203624" s="305"/>
    </row>
    <row r="203684" spans="40:40">
      <c r="AN203684" s="305"/>
    </row>
    <row r="203744" spans="40:40">
      <c r="AN203744" s="305"/>
    </row>
    <row r="203804" spans="40:40">
      <c r="AN203804" s="305"/>
    </row>
    <row r="203864" spans="40:40">
      <c r="AN203864" s="305"/>
    </row>
    <row r="203924" spans="40:40">
      <c r="AN203924" s="305"/>
    </row>
    <row r="203984" spans="40:40">
      <c r="AN203984" s="305"/>
    </row>
    <row r="204044" spans="40:40">
      <c r="AN204044" s="305"/>
    </row>
    <row r="204104" spans="40:40">
      <c r="AN204104" s="305"/>
    </row>
    <row r="204164" spans="40:40">
      <c r="AN204164" s="305"/>
    </row>
    <row r="204224" spans="40:40">
      <c r="AN204224" s="305"/>
    </row>
    <row r="204284" spans="40:40">
      <c r="AN204284" s="305"/>
    </row>
    <row r="204344" spans="40:40">
      <c r="AN204344" s="305"/>
    </row>
    <row r="204404" spans="40:40">
      <c r="AN204404" s="305"/>
    </row>
    <row r="204464" spans="40:40">
      <c r="AN204464" s="305"/>
    </row>
    <row r="204524" spans="40:40">
      <c r="AN204524" s="305"/>
    </row>
    <row r="204584" spans="40:40">
      <c r="AN204584" s="305"/>
    </row>
    <row r="204644" spans="40:40">
      <c r="AN204644" s="305"/>
    </row>
    <row r="204704" spans="40:40">
      <c r="AN204704" s="305"/>
    </row>
    <row r="204764" spans="40:40">
      <c r="AN204764" s="305"/>
    </row>
    <row r="204824" spans="40:40">
      <c r="AN204824" s="305"/>
    </row>
    <row r="204884" spans="40:40">
      <c r="AN204884" s="305"/>
    </row>
    <row r="204944" spans="40:40">
      <c r="AN204944" s="305"/>
    </row>
    <row r="205004" spans="40:40">
      <c r="AN205004" s="305"/>
    </row>
    <row r="205064" spans="40:40">
      <c r="AN205064" s="305"/>
    </row>
    <row r="205124" spans="40:40">
      <c r="AN205124" s="305"/>
    </row>
    <row r="205184" spans="40:40">
      <c r="AN205184" s="305"/>
    </row>
    <row r="205244" spans="40:40">
      <c r="AN205244" s="305"/>
    </row>
    <row r="205304" spans="40:40">
      <c r="AN205304" s="305"/>
    </row>
    <row r="205364" spans="40:40">
      <c r="AN205364" s="305"/>
    </row>
    <row r="205424" spans="40:40">
      <c r="AN205424" s="305"/>
    </row>
    <row r="205484" spans="40:40">
      <c r="AN205484" s="305"/>
    </row>
    <row r="205544" spans="40:40">
      <c r="AN205544" s="305"/>
    </row>
    <row r="205604" spans="40:40">
      <c r="AN205604" s="305"/>
    </row>
    <row r="205664" spans="40:40">
      <c r="AN205664" s="305"/>
    </row>
    <row r="205724" spans="40:40">
      <c r="AN205724" s="305"/>
    </row>
    <row r="205784" spans="40:40">
      <c r="AN205784" s="305"/>
    </row>
    <row r="205844" spans="40:40">
      <c r="AN205844" s="305"/>
    </row>
    <row r="205904" spans="40:40">
      <c r="AN205904" s="305"/>
    </row>
    <row r="205964" spans="40:40">
      <c r="AN205964" s="305"/>
    </row>
    <row r="206024" spans="40:40">
      <c r="AN206024" s="305"/>
    </row>
    <row r="206084" spans="40:40">
      <c r="AN206084" s="305"/>
    </row>
    <row r="206144" spans="40:40">
      <c r="AN206144" s="305"/>
    </row>
    <row r="206204" spans="40:40">
      <c r="AN206204" s="305"/>
    </row>
    <row r="206264" spans="40:40">
      <c r="AN206264" s="305"/>
    </row>
    <row r="206324" spans="40:40">
      <c r="AN206324" s="305"/>
    </row>
    <row r="206384" spans="40:40">
      <c r="AN206384" s="305"/>
    </row>
    <row r="206444" spans="40:40">
      <c r="AN206444" s="305"/>
    </row>
    <row r="206504" spans="40:40">
      <c r="AN206504" s="305"/>
    </row>
    <row r="206564" spans="40:40">
      <c r="AN206564" s="305"/>
    </row>
    <row r="206624" spans="40:40">
      <c r="AN206624" s="305"/>
    </row>
    <row r="206684" spans="40:40">
      <c r="AN206684" s="305"/>
    </row>
    <row r="206744" spans="40:40">
      <c r="AN206744" s="305"/>
    </row>
    <row r="206804" spans="40:40">
      <c r="AN206804" s="305"/>
    </row>
    <row r="206864" spans="40:40">
      <c r="AN206864" s="305"/>
    </row>
    <row r="206924" spans="40:40">
      <c r="AN206924" s="305"/>
    </row>
    <row r="206984" spans="40:40">
      <c r="AN206984" s="305"/>
    </row>
    <row r="207044" spans="40:40">
      <c r="AN207044" s="305"/>
    </row>
    <row r="207104" spans="40:40">
      <c r="AN207104" s="305"/>
    </row>
    <row r="207164" spans="40:40">
      <c r="AN207164" s="305"/>
    </row>
    <row r="207224" spans="40:40">
      <c r="AN207224" s="305"/>
    </row>
    <row r="207284" spans="40:40">
      <c r="AN207284" s="305"/>
    </row>
    <row r="207344" spans="40:40">
      <c r="AN207344" s="305"/>
    </row>
    <row r="207404" spans="40:40">
      <c r="AN207404" s="305"/>
    </row>
    <row r="207464" spans="40:40">
      <c r="AN207464" s="305"/>
    </row>
    <row r="207524" spans="40:40">
      <c r="AN207524" s="305"/>
    </row>
    <row r="207584" spans="40:40">
      <c r="AN207584" s="305"/>
    </row>
    <row r="207644" spans="40:40">
      <c r="AN207644" s="305"/>
    </row>
    <row r="207704" spans="40:40">
      <c r="AN207704" s="305"/>
    </row>
    <row r="207764" spans="40:40">
      <c r="AN207764" s="305"/>
    </row>
    <row r="207824" spans="40:40">
      <c r="AN207824" s="305"/>
    </row>
    <row r="207884" spans="40:40">
      <c r="AN207884" s="305"/>
    </row>
    <row r="207944" spans="40:40">
      <c r="AN207944" s="305"/>
    </row>
    <row r="208004" spans="40:40">
      <c r="AN208004" s="305"/>
    </row>
    <row r="208064" spans="40:40">
      <c r="AN208064" s="305"/>
    </row>
    <row r="208124" spans="40:40">
      <c r="AN208124" s="305"/>
    </row>
    <row r="208184" spans="40:40">
      <c r="AN208184" s="305"/>
    </row>
    <row r="208244" spans="40:40">
      <c r="AN208244" s="305"/>
    </row>
    <row r="208304" spans="40:40">
      <c r="AN208304" s="305"/>
    </row>
    <row r="208364" spans="40:40">
      <c r="AN208364" s="305"/>
    </row>
    <row r="208424" spans="40:40">
      <c r="AN208424" s="305"/>
    </row>
    <row r="208484" spans="40:40">
      <c r="AN208484" s="305"/>
    </row>
    <row r="208544" spans="40:40">
      <c r="AN208544" s="305"/>
    </row>
    <row r="208604" spans="40:40">
      <c r="AN208604" s="305"/>
    </row>
    <row r="208664" spans="40:40">
      <c r="AN208664" s="305"/>
    </row>
    <row r="208724" spans="40:40">
      <c r="AN208724" s="305"/>
    </row>
    <row r="208784" spans="40:40">
      <c r="AN208784" s="305"/>
    </row>
    <row r="208844" spans="40:40">
      <c r="AN208844" s="305"/>
    </row>
    <row r="208904" spans="40:40">
      <c r="AN208904" s="305"/>
    </row>
    <row r="208964" spans="40:40">
      <c r="AN208964" s="305"/>
    </row>
    <row r="209024" spans="40:40">
      <c r="AN209024" s="305"/>
    </row>
    <row r="209084" spans="40:40">
      <c r="AN209084" s="305"/>
    </row>
    <row r="209144" spans="40:40">
      <c r="AN209144" s="305"/>
    </row>
    <row r="209204" spans="40:40">
      <c r="AN209204" s="305"/>
    </row>
    <row r="209264" spans="40:40">
      <c r="AN209264" s="305"/>
    </row>
    <row r="209324" spans="40:40">
      <c r="AN209324" s="305"/>
    </row>
    <row r="209384" spans="40:40">
      <c r="AN209384" s="305"/>
    </row>
    <row r="209444" spans="40:40">
      <c r="AN209444" s="305"/>
    </row>
    <row r="209504" spans="40:40">
      <c r="AN209504" s="305"/>
    </row>
    <row r="209564" spans="40:40">
      <c r="AN209564" s="305"/>
    </row>
    <row r="209624" spans="40:40">
      <c r="AN209624" s="305"/>
    </row>
    <row r="209684" spans="40:40">
      <c r="AN209684" s="305"/>
    </row>
    <row r="209744" spans="40:40">
      <c r="AN209744" s="305"/>
    </row>
    <row r="209804" spans="40:40">
      <c r="AN209804" s="305"/>
    </row>
    <row r="209864" spans="40:40">
      <c r="AN209864" s="305"/>
    </row>
    <row r="209924" spans="40:40">
      <c r="AN209924" s="305"/>
    </row>
    <row r="209984" spans="40:40">
      <c r="AN209984" s="305"/>
    </row>
    <row r="210044" spans="40:40">
      <c r="AN210044" s="305"/>
    </row>
    <row r="210104" spans="40:40">
      <c r="AN210104" s="305"/>
    </row>
    <row r="210164" spans="40:40">
      <c r="AN210164" s="305"/>
    </row>
    <row r="210224" spans="40:40">
      <c r="AN210224" s="305"/>
    </row>
    <row r="210284" spans="40:40">
      <c r="AN210284" s="305"/>
    </row>
    <row r="210344" spans="40:40">
      <c r="AN210344" s="305"/>
    </row>
    <row r="210404" spans="40:40">
      <c r="AN210404" s="305"/>
    </row>
    <row r="210464" spans="40:40">
      <c r="AN210464" s="305"/>
    </row>
    <row r="210524" spans="40:40">
      <c r="AN210524" s="305"/>
    </row>
    <row r="210584" spans="40:40">
      <c r="AN210584" s="305"/>
    </row>
    <row r="210644" spans="40:40">
      <c r="AN210644" s="305"/>
    </row>
    <row r="210704" spans="40:40">
      <c r="AN210704" s="305"/>
    </row>
    <row r="210764" spans="40:40">
      <c r="AN210764" s="305"/>
    </row>
    <row r="210824" spans="40:40">
      <c r="AN210824" s="305"/>
    </row>
    <row r="210884" spans="40:40">
      <c r="AN210884" s="305"/>
    </row>
    <row r="210944" spans="40:40">
      <c r="AN210944" s="305"/>
    </row>
    <row r="211004" spans="40:40">
      <c r="AN211004" s="305"/>
    </row>
    <row r="211064" spans="40:40">
      <c r="AN211064" s="305"/>
    </row>
    <row r="211124" spans="40:40">
      <c r="AN211124" s="305"/>
    </row>
    <row r="211184" spans="40:40">
      <c r="AN211184" s="305"/>
    </row>
    <row r="211244" spans="40:40">
      <c r="AN211244" s="305"/>
    </row>
    <row r="211304" spans="40:40">
      <c r="AN211304" s="305"/>
    </row>
    <row r="211364" spans="40:40">
      <c r="AN211364" s="305"/>
    </row>
    <row r="211424" spans="40:40">
      <c r="AN211424" s="305"/>
    </row>
    <row r="211484" spans="40:40">
      <c r="AN211484" s="305"/>
    </row>
    <row r="211544" spans="40:40">
      <c r="AN211544" s="305"/>
    </row>
    <row r="211604" spans="40:40">
      <c r="AN211604" s="305"/>
    </row>
    <row r="211664" spans="40:40">
      <c r="AN211664" s="305"/>
    </row>
    <row r="211724" spans="40:40">
      <c r="AN211724" s="305"/>
    </row>
    <row r="211784" spans="40:40">
      <c r="AN211784" s="305"/>
    </row>
    <row r="211844" spans="40:40">
      <c r="AN211844" s="305"/>
    </row>
    <row r="211904" spans="40:40">
      <c r="AN211904" s="305"/>
    </row>
    <row r="211964" spans="40:40">
      <c r="AN211964" s="305"/>
    </row>
    <row r="212024" spans="40:40">
      <c r="AN212024" s="305"/>
    </row>
    <row r="212084" spans="40:40">
      <c r="AN212084" s="305"/>
    </row>
    <row r="212144" spans="40:40">
      <c r="AN212144" s="305"/>
    </row>
    <row r="212204" spans="40:40">
      <c r="AN212204" s="305"/>
    </row>
    <row r="212264" spans="40:40">
      <c r="AN212264" s="305"/>
    </row>
    <row r="212324" spans="40:40">
      <c r="AN212324" s="305"/>
    </row>
    <row r="212384" spans="40:40">
      <c r="AN212384" s="305"/>
    </row>
    <row r="212444" spans="40:40">
      <c r="AN212444" s="305"/>
    </row>
    <row r="212504" spans="40:40">
      <c r="AN212504" s="305"/>
    </row>
    <row r="212564" spans="40:40">
      <c r="AN212564" s="305"/>
    </row>
    <row r="212624" spans="40:40">
      <c r="AN212624" s="305"/>
    </row>
    <row r="212684" spans="40:40">
      <c r="AN212684" s="305"/>
    </row>
    <row r="212744" spans="40:40">
      <c r="AN212744" s="305"/>
    </row>
    <row r="212804" spans="40:40">
      <c r="AN212804" s="305"/>
    </row>
    <row r="212864" spans="40:40">
      <c r="AN212864" s="305"/>
    </row>
    <row r="212924" spans="40:40">
      <c r="AN212924" s="305"/>
    </row>
    <row r="212984" spans="40:40">
      <c r="AN212984" s="305"/>
    </row>
    <row r="213044" spans="40:40">
      <c r="AN213044" s="305"/>
    </row>
    <row r="213104" spans="40:40">
      <c r="AN213104" s="305"/>
    </row>
    <row r="213164" spans="40:40">
      <c r="AN213164" s="305"/>
    </row>
    <row r="213224" spans="40:40">
      <c r="AN213224" s="305"/>
    </row>
    <row r="213284" spans="40:40">
      <c r="AN213284" s="305"/>
    </row>
    <row r="213344" spans="40:40">
      <c r="AN213344" s="305"/>
    </row>
    <row r="213404" spans="40:40">
      <c r="AN213404" s="305"/>
    </row>
    <row r="213464" spans="40:40">
      <c r="AN213464" s="305"/>
    </row>
    <row r="213524" spans="40:40">
      <c r="AN213524" s="305"/>
    </row>
    <row r="213584" spans="40:40">
      <c r="AN213584" s="305"/>
    </row>
    <row r="213644" spans="40:40">
      <c r="AN213644" s="305"/>
    </row>
    <row r="213704" spans="40:40">
      <c r="AN213704" s="305"/>
    </row>
    <row r="213764" spans="40:40">
      <c r="AN213764" s="305"/>
    </row>
    <row r="213824" spans="40:40">
      <c r="AN213824" s="305"/>
    </row>
    <row r="213884" spans="40:40">
      <c r="AN213884" s="305"/>
    </row>
    <row r="213944" spans="40:40">
      <c r="AN213944" s="305"/>
    </row>
    <row r="214004" spans="40:40">
      <c r="AN214004" s="305"/>
    </row>
    <row r="214064" spans="40:40">
      <c r="AN214064" s="305"/>
    </row>
    <row r="214124" spans="40:40">
      <c r="AN214124" s="305"/>
    </row>
    <row r="214184" spans="40:40">
      <c r="AN214184" s="305"/>
    </row>
    <row r="214244" spans="40:40">
      <c r="AN214244" s="305"/>
    </row>
    <row r="214304" spans="40:40">
      <c r="AN214304" s="305"/>
    </row>
    <row r="214364" spans="40:40">
      <c r="AN214364" s="305"/>
    </row>
    <row r="214424" spans="40:40">
      <c r="AN214424" s="305"/>
    </row>
    <row r="214484" spans="40:40">
      <c r="AN214484" s="305"/>
    </row>
    <row r="214544" spans="40:40">
      <c r="AN214544" s="305"/>
    </row>
    <row r="214604" spans="40:40">
      <c r="AN214604" s="305"/>
    </row>
    <row r="214664" spans="40:40">
      <c r="AN214664" s="305"/>
    </row>
    <row r="214724" spans="40:40">
      <c r="AN214724" s="305"/>
    </row>
    <row r="214784" spans="40:40">
      <c r="AN214784" s="305"/>
    </row>
    <row r="214844" spans="40:40">
      <c r="AN214844" s="305"/>
    </row>
    <row r="214904" spans="40:40">
      <c r="AN214904" s="305"/>
    </row>
    <row r="214964" spans="40:40">
      <c r="AN214964" s="305"/>
    </row>
    <row r="215024" spans="40:40">
      <c r="AN215024" s="305"/>
    </row>
    <row r="215084" spans="40:40">
      <c r="AN215084" s="305"/>
    </row>
    <row r="215144" spans="40:40">
      <c r="AN215144" s="305"/>
    </row>
    <row r="215204" spans="40:40">
      <c r="AN215204" s="305"/>
    </row>
    <row r="215264" spans="40:40">
      <c r="AN215264" s="305"/>
    </row>
    <row r="215324" spans="40:40">
      <c r="AN215324" s="305"/>
    </row>
    <row r="215384" spans="40:40">
      <c r="AN215384" s="305"/>
    </row>
    <row r="215444" spans="40:40">
      <c r="AN215444" s="305"/>
    </row>
    <row r="215504" spans="40:40">
      <c r="AN215504" s="305"/>
    </row>
    <row r="215564" spans="40:40">
      <c r="AN215564" s="305"/>
    </row>
    <row r="215624" spans="40:40">
      <c r="AN215624" s="305"/>
    </row>
    <row r="215684" spans="40:40">
      <c r="AN215684" s="305"/>
    </row>
    <row r="215744" spans="40:40">
      <c r="AN215744" s="305"/>
    </row>
    <row r="215804" spans="40:40">
      <c r="AN215804" s="305"/>
    </row>
    <row r="215864" spans="40:40">
      <c r="AN215864" s="305"/>
    </row>
    <row r="215924" spans="40:40">
      <c r="AN215924" s="305"/>
    </row>
    <row r="215984" spans="40:40">
      <c r="AN215984" s="305"/>
    </row>
    <row r="216044" spans="40:40">
      <c r="AN216044" s="305"/>
    </row>
    <row r="216104" spans="40:40">
      <c r="AN216104" s="305"/>
    </row>
    <row r="216164" spans="40:40">
      <c r="AN216164" s="305"/>
    </row>
    <row r="216224" spans="40:40">
      <c r="AN216224" s="305"/>
    </row>
    <row r="216284" spans="40:40">
      <c r="AN216284" s="305"/>
    </row>
    <row r="216344" spans="40:40">
      <c r="AN216344" s="305"/>
    </row>
    <row r="216404" spans="40:40">
      <c r="AN216404" s="305"/>
    </row>
    <row r="216464" spans="40:40">
      <c r="AN216464" s="305"/>
    </row>
    <row r="216524" spans="40:40">
      <c r="AN216524" s="305"/>
    </row>
    <row r="216584" spans="40:40">
      <c r="AN216584" s="305"/>
    </row>
    <row r="216644" spans="40:40">
      <c r="AN216644" s="305"/>
    </row>
    <row r="216704" spans="40:40">
      <c r="AN216704" s="305"/>
    </row>
    <row r="216764" spans="40:40">
      <c r="AN216764" s="305"/>
    </row>
    <row r="216824" spans="40:40">
      <c r="AN216824" s="305"/>
    </row>
    <row r="216884" spans="40:40">
      <c r="AN216884" s="305"/>
    </row>
    <row r="216944" spans="40:40">
      <c r="AN216944" s="305"/>
    </row>
    <row r="217004" spans="40:40">
      <c r="AN217004" s="305"/>
    </row>
    <row r="217064" spans="40:40">
      <c r="AN217064" s="305"/>
    </row>
    <row r="217124" spans="40:40">
      <c r="AN217124" s="305"/>
    </row>
    <row r="217184" spans="40:40">
      <c r="AN217184" s="305"/>
    </row>
    <row r="217244" spans="40:40">
      <c r="AN217244" s="305"/>
    </row>
    <row r="217304" spans="40:40">
      <c r="AN217304" s="305"/>
    </row>
    <row r="217364" spans="40:40">
      <c r="AN217364" s="305"/>
    </row>
    <row r="217424" spans="40:40">
      <c r="AN217424" s="305"/>
    </row>
    <row r="217484" spans="40:40">
      <c r="AN217484" s="305"/>
    </row>
    <row r="217544" spans="40:40">
      <c r="AN217544" s="305"/>
    </row>
    <row r="217604" spans="40:40">
      <c r="AN217604" s="305"/>
    </row>
    <row r="217664" spans="40:40">
      <c r="AN217664" s="305"/>
    </row>
    <row r="217724" spans="40:40">
      <c r="AN217724" s="305"/>
    </row>
    <row r="217784" spans="40:40">
      <c r="AN217784" s="305"/>
    </row>
    <row r="217844" spans="40:40">
      <c r="AN217844" s="305"/>
    </row>
    <row r="217904" spans="40:40">
      <c r="AN217904" s="305"/>
    </row>
    <row r="217964" spans="40:40">
      <c r="AN217964" s="305"/>
    </row>
    <row r="218024" spans="40:40">
      <c r="AN218024" s="305"/>
    </row>
    <row r="218084" spans="40:40">
      <c r="AN218084" s="305"/>
    </row>
    <row r="218144" spans="40:40">
      <c r="AN218144" s="305"/>
    </row>
    <row r="218204" spans="40:40">
      <c r="AN218204" s="305"/>
    </row>
    <row r="218264" spans="40:40">
      <c r="AN218264" s="305"/>
    </row>
    <row r="218324" spans="40:40">
      <c r="AN218324" s="305"/>
    </row>
    <row r="218384" spans="40:40">
      <c r="AN218384" s="305"/>
    </row>
    <row r="218444" spans="40:40">
      <c r="AN218444" s="305"/>
    </row>
    <row r="218504" spans="40:40">
      <c r="AN218504" s="305"/>
    </row>
    <row r="218564" spans="40:40">
      <c r="AN218564" s="305"/>
    </row>
    <row r="218624" spans="40:40">
      <c r="AN218624" s="305"/>
    </row>
    <row r="218684" spans="40:40">
      <c r="AN218684" s="305"/>
    </row>
    <row r="218744" spans="40:40">
      <c r="AN218744" s="305"/>
    </row>
    <row r="218804" spans="40:40">
      <c r="AN218804" s="305"/>
    </row>
    <row r="218864" spans="40:40">
      <c r="AN218864" s="305"/>
    </row>
    <row r="218924" spans="40:40">
      <c r="AN218924" s="305"/>
    </row>
    <row r="218984" spans="40:40">
      <c r="AN218984" s="305"/>
    </row>
    <row r="219044" spans="40:40">
      <c r="AN219044" s="305"/>
    </row>
    <row r="219104" spans="40:40">
      <c r="AN219104" s="305"/>
    </row>
    <row r="219164" spans="40:40">
      <c r="AN219164" s="305"/>
    </row>
    <row r="219224" spans="40:40">
      <c r="AN219224" s="305"/>
    </row>
    <row r="219284" spans="40:40">
      <c r="AN219284" s="305"/>
    </row>
    <row r="219344" spans="40:40">
      <c r="AN219344" s="305"/>
    </row>
    <row r="219404" spans="40:40">
      <c r="AN219404" s="305"/>
    </row>
    <row r="219464" spans="40:40">
      <c r="AN219464" s="305"/>
    </row>
    <row r="219524" spans="40:40">
      <c r="AN219524" s="305"/>
    </row>
    <row r="219584" spans="40:40">
      <c r="AN219584" s="305"/>
    </row>
    <row r="219644" spans="40:40">
      <c r="AN219644" s="305"/>
    </row>
    <row r="219704" spans="40:40">
      <c r="AN219704" s="305"/>
    </row>
    <row r="219764" spans="40:40">
      <c r="AN219764" s="305"/>
    </row>
    <row r="219824" spans="40:40">
      <c r="AN219824" s="305"/>
    </row>
    <row r="219884" spans="40:40">
      <c r="AN219884" s="305"/>
    </row>
    <row r="219944" spans="40:40">
      <c r="AN219944" s="305"/>
    </row>
    <row r="220004" spans="40:40">
      <c r="AN220004" s="305"/>
    </row>
    <row r="220064" spans="40:40">
      <c r="AN220064" s="305"/>
    </row>
    <row r="220124" spans="40:40">
      <c r="AN220124" s="305"/>
    </row>
    <row r="220184" spans="40:40">
      <c r="AN220184" s="305"/>
    </row>
    <row r="220244" spans="40:40">
      <c r="AN220244" s="305"/>
    </row>
    <row r="220304" spans="40:40">
      <c r="AN220304" s="305"/>
    </row>
    <row r="220364" spans="40:40">
      <c r="AN220364" s="305"/>
    </row>
    <row r="220424" spans="40:40">
      <c r="AN220424" s="305"/>
    </row>
    <row r="220484" spans="40:40">
      <c r="AN220484" s="305"/>
    </row>
    <row r="220544" spans="40:40">
      <c r="AN220544" s="305"/>
    </row>
    <row r="220604" spans="40:40">
      <c r="AN220604" s="305"/>
    </row>
    <row r="220664" spans="40:40">
      <c r="AN220664" s="305"/>
    </row>
    <row r="220724" spans="40:40">
      <c r="AN220724" s="305"/>
    </row>
    <row r="220784" spans="40:40">
      <c r="AN220784" s="305"/>
    </row>
    <row r="220844" spans="40:40">
      <c r="AN220844" s="305"/>
    </row>
    <row r="220904" spans="40:40">
      <c r="AN220904" s="305"/>
    </row>
    <row r="220964" spans="40:40">
      <c r="AN220964" s="305"/>
    </row>
    <row r="221024" spans="40:40">
      <c r="AN221024" s="305"/>
    </row>
    <row r="221084" spans="40:40">
      <c r="AN221084" s="305"/>
    </row>
    <row r="221144" spans="40:40">
      <c r="AN221144" s="305"/>
    </row>
    <row r="221204" spans="40:40">
      <c r="AN221204" s="305"/>
    </row>
    <row r="221264" spans="40:40">
      <c r="AN221264" s="305"/>
    </row>
    <row r="221324" spans="40:40">
      <c r="AN221324" s="305"/>
    </row>
    <row r="221384" spans="40:40">
      <c r="AN221384" s="305"/>
    </row>
    <row r="221444" spans="40:40">
      <c r="AN221444" s="305"/>
    </row>
    <row r="221504" spans="40:40">
      <c r="AN221504" s="305"/>
    </row>
    <row r="221564" spans="40:40">
      <c r="AN221564" s="305"/>
    </row>
    <row r="221624" spans="40:40">
      <c r="AN221624" s="305"/>
    </row>
    <row r="221684" spans="40:40">
      <c r="AN221684" s="305"/>
    </row>
    <row r="221744" spans="40:40">
      <c r="AN221744" s="305"/>
    </row>
    <row r="221804" spans="40:40">
      <c r="AN221804" s="305"/>
    </row>
    <row r="221864" spans="40:40">
      <c r="AN221864" s="305"/>
    </row>
    <row r="221924" spans="40:40">
      <c r="AN221924" s="305"/>
    </row>
    <row r="221984" spans="40:40">
      <c r="AN221984" s="305"/>
    </row>
    <row r="222044" spans="40:40">
      <c r="AN222044" s="305"/>
    </row>
    <row r="222104" spans="40:40">
      <c r="AN222104" s="305"/>
    </row>
    <row r="222164" spans="40:40">
      <c r="AN222164" s="305"/>
    </row>
    <row r="222224" spans="40:40">
      <c r="AN222224" s="305"/>
    </row>
    <row r="222284" spans="40:40">
      <c r="AN222284" s="305"/>
    </row>
    <row r="222344" spans="40:40">
      <c r="AN222344" s="305"/>
    </row>
    <row r="222404" spans="40:40">
      <c r="AN222404" s="305"/>
    </row>
    <row r="222464" spans="40:40">
      <c r="AN222464" s="305"/>
    </row>
    <row r="222524" spans="40:40">
      <c r="AN222524" s="305"/>
    </row>
    <row r="222584" spans="40:40">
      <c r="AN222584" s="305"/>
    </row>
    <row r="222644" spans="40:40">
      <c r="AN222644" s="305"/>
    </row>
    <row r="222704" spans="40:40">
      <c r="AN222704" s="305"/>
    </row>
    <row r="222764" spans="40:40">
      <c r="AN222764" s="305"/>
    </row>
    <row r="222824" spans="40:40">
      <c r="AN222824" s="305"/>
    </row>
    <row r="222884" spans="40:40">
      <c r="AN222884" s="305"/>
    </row>
    <row r="222944" spans="40:40">
      <c r="AN222944" s="305"/>
    </row>
    <row r="223004" spans="40:40">
      <c r="AN223004" s="305"/>
    </row>
    <row r="223064" spans="40:40">
      <c r="AN223064" s="305"/>
    </row>
    <row r="223124" spans="40:40">
      <c r="AN223124" s="305"/>
    </row>
    <row r="223184" spans="40:40">
      <c r="AN223184" s="305"/>
    </row>
    <row r="223244" spans="40:40">
      <c r="AN223244" s="305"/>
    </row>
    <row r="223304" spans="40:40">
      <c r="AN223304" s="305"/>
    </row>
    <row r="223364" spans="40:40">
      <c r="AN223364" s="305"/>
    </row>
    <row r="223424" spans="40:40">
      <c r="AN223424" s="305"/>
    </row>
    <row r="223484" spans="40:40">
      <c r="AN223484" s="305"/>
    </row>
    <row r="223544" spans="40:40">
      <c r="AN223544" s="305"/>
    </row>
    <row r="223604" spans="40:40">
      <c r="AN223604" s="305"/>
    </row>
    <row r="223664" spans="40:40">
      <c r="AN223664" s="305"/>
    </row>
    <row r="223724" spans="40:40">
      <c r="AN223724" s="305"/>
    </row>
    <row r="223784" spans="40:40">
      <c r="AN223784" s="305"/>
    </row>
    <row r="223844" spans="40:40">
      <c r="AN223844" s="305"/>
    </row>
    <row r="223904" spans="40:40">
      <c r="AN223904" s="305"/>
    </row>
    <row r="223964" spans="40:40">
      <c r="AN223964" s="305"/>
    </row>
    <row r="224024" spans="40:40">
      <c r="AN224024" s="305"/>
    </row>
    <row r="224084" spans="40:40">
      <c r="AN224084" s="305"/>
    </row>
    <row r="224144" spans="40:40">
      <c r="AN224144" s="305"/>
    </row>
    <row r="224204" spans="40:40">
      <c r="AN224204" s="305"/>
    </row>
    <row r="224264" spans="40:40">
      <c r="AN224264" s="305"/>
    </row>
    <row r="224324" spans="40:40">
      <c r="AN224324" s="305"/>
    </row>
    <row r="224384" spans="40:40">
      <c r="AN224384" s="305"/>
    </row>
    <row r="224444" spans="40:40">
      <c r="AN224444" s="305"/>
    </row>
    <row r="224504" spans="40:40">
      <c r="AN224504" s="305"/>
    </row>
    <row r="224564" spans="40:40">
      <c r="AN224564" s="305"/>
    </row>
    <row r="224624" spans="40:40">
      <c r="AN224624" s="305"/>
    </row>
    <row r="224684" spans="40:40">
      <c r="AN224684" s="305"/>
    </row>
    <row r="224744" spans="40:40">
      <c r="AN224744" s="305"/>
    </row>
    <row r="224804" spans="40:40">
      <c r="AN224804" s="305"/>
    </row>
    <row r="224864" spans="40:40">
      <c r="AN224864" s="305"/>
    </row>
    <row r="224924" spans="40:40">
      <c r="AN224924" s="305"/>
    </row>
    <row r="224984" spans="40:40">
      <c r="AN224984" s="305"/>
    </row>
    <row r="225044" spans="40:40">
      <c r="AN225044" s="305"/>
    </row>
    <row r="225104" spans="40:40">
      <c r="AN225104" s="305"/>
    </row>
    <row r="225164" spans="40:40">
      <c r="AN225164" s="305"/>
    </row>
    <row r="225224" spans="40:40">
      <c r="AN225224" s="305"/>
    </row>
    <row r="225284" spans="40:40">
      <c r="AN225284" s="305"/>
    </row>
    <row r="225344" spans="40:40">
      <c r="AN225344" s="305"/>
    </row>
    <row r="225404" spans="40:40">
      <c r="AN225404" s="305"/>
    </row>
    <row r="225464" spans="40:40">
      <c r="AN225464" s="305"/>
    </row>
    <row r="225524" spans="40:40">
      <c r="AN225524" s="305"/>
    </row>
    <row r="225584" spans="40:40">
      <c r="AN225584" s="305"/>
    </row>
    <row r="225644" spans="40:40">
      <c r="AN225644" s="305"/>
    </row>
    <row r="225704" spans="40:40">
      <c r="AN225704" s="305"/>
    </row>
    <row r="225764" spans="40:40">
      <c r="AN225764" s="305"/>
    </row>
    <row r="225824" spans="40:40">
      <c r="AN225824" s="305"/>
    </row>
    <row r="225884" spans="40:40">
      <c r="AN225884" s="305"/>
    </row>
    <row r="225944" spans="40:40">
      <c r="AN225944" s="305"/>
    </row>
    <row r="226004" spans="40:40">
      <c r="AN226004" s="305"/>
    </row>
    <row r="226064" spans="40:40">
      <c r="AN226064" s="305"/>
    </row>
    <row r="226124" spans="40:40">
      <c r="AN226124" s="305"/>
    </row>
    <row r="226184" spans="40:40">
      <c r="AN226184" s="305"/>
    </row>
    <row r="226244" spans="40:40">
      <c r="AN226244" s="305"/>
    </row>
    <row r="226304" spans="40:40">
      <c r="AN226304" s="305"/>
    </row>
    <row r="226364" spans="40:40">
      <c r="AN226364" s="305"/>
    </row>
    <row r="226424" spans="40:40">
      <c r="AN226424" s="305"/>
    </row>
    <row r="226484" spans="40:40">
      <c r="AN226484" s="305"/>
    </row>
    <row r="226544" spans="40:40">
      <c r="AN226544" s="305"/>
    </row>
    <row r="226604" spans="40:40">
      <c r="AN226604" s="305"/>
    </row>
    <row r="226664" spans="40:40">
      <c r="AN226664" s="305"/>
    </row>
    <row r="226724" spans="40:40">
      <c r="AN226724" s="305"/>
    </row>
    <row r="226784" spans="40:40">
      <c r="AN226784" s="305"/>
    </row>
    <row r="226844" spans="40:40">
      <c r="AN226844" s="305"/>
    </row>
    <row r="226904" spans="40:40">
      <c r="AN226904" s="305"/>
    </row>
    <row r="226964" spans="40:40">
      <c r="AN226964" s="305"/>
    </row>
    <row r="227024" spans="40:40">
      <c r="AN227024" s="305"/>
    </row>
    <row r="227084" spans="40:40">
      <c r="AN227084" s="305"/>
    </row>
    <row r="227144" spans="40:40">
      <c r="AN227144" s="305"/>
    </row>
    <row r="227204" spans="40:40">
      <c r="AN227204" s="305"/>
    </row>
    <row r="227264" spans="40:40">
      <c r="AN227264" s="305"/>
    </row>
    <row r="227324" spans="40:40">
      <c r="AN227324" s="305"/>
    </row>
    <row r="227384" spans="40:40">
      <c r="AN227384" s="305"/>
    </row>
    <row r="227444" spans="40:40">
      <c r="AN227444" s="305"/>
    </row>
    <row r="227504" spans="40:40">
      <c r="AN227504" s="305"/>
    </row>
    <row r="227564" spans="40:40">
      <c r="AN227564" s="305"/>
    </row>
    <row r="227624" spans="40:40">
      <c r="AN227624" s="305"/>
    </row>
    <row r="227684" spans="40:40">
      <c r="AN227684" s="305"/>
    </row>
    <row r="227744" spans="40:40">
      <c r="AN227744" s="305"/>
    </row>
    <row r="227804" spans="40:40">
      <c r="AN227804" s="305"/>
    </row>
    <row r="227864" spans="40:40">
      <c r="AN227864" s="305"/>
    </row>
    <row r="227924" spans="40:40">
      <c r="AN227924" s="305"/>
    </row>
    <row r="227984" spans="40:40">
      <c r="AN227984" s="305"/>
    </row>
    <row r="228044" spans="40:40">
      <c r="AN228044" s="305"/>
    </row>
    <row r="228104" spans="40:40">
      <c r="AN228104" s="305"/>
    </row>
    <row r="228164" spans="40:40">
      <c r="AN228164" s="305"/>
    </row>
    <row r="228224" spans="40:40">
      <c r="AN228224" s="305"/>
    </row>
    <row r="228284" spans="40:40">
      <c r="AN228284" s="305"/>
    </row>
    <row r="228344" spans="40:40">
      <c r="AN228344" s="305"/>
    </row>
    <row r="228404" spans="40:40">
      <c r="AN228404" s="305"/>
    </row>
    <row r="228464" spans="40:40">
      <c r="AN228464" s="305"/>
    </row>
    <row r="228524" spans="40:40">
      <c r="AN228524" s="305"/>
    </row>
    <row r="228584" spans="40:40">
      <c r="AN228584" s="305"/>
    </row>
    <row r="228644" spans="40:40">
      <c r="AN228644" s="305"/>
    </row>
    <row r="228704" spans="40:40">
      <c r="AN228704" s="305"/>
    </row>
    <row r="228764" spans="40:40">
      <c r="AN228764" s="305"/>
    </row>
    <row r="228824" spans="40:40">
      <c r="AN228824" s="305"/>
    </row>
    <row r="228884" spans="40:40">
      <c r="AN228884" s="305"/>
    </row>
    <row r="228944" spans="40:40">
      <c r="AN228944" s="305"/>
    </row>
    <row r="229004" spans="40:40">
      <c r="AN229004" s="305"/>
    </row>
    <row r="229064" spans="40:40">
      <c r="AN229064" s="305"/>
    </row>
    <row r="229124" spans="40:40">
      <c r="AN229124" s="305"/>
    </row>
    <row r="229184" spans="40:40">
      <c r="AN229184" s="305"/>
    </row>
    <row r="229244" spans="40:40">
      <c r="AN229244" s="305"/>
    </row>
    <row r="229304" spans="40:40">
      <c r="AN229304" s="305"/>
    </row>
    <row r="229364" spans="40:40">
      <c r="AN229364" s="305"/>
    </row>
    <row r="229424" spans="40:40">
      <c r="AN229424" s="305"/>
    </row>
    <row r="229484" spans="40:40">
      <c r="AN229484" s="305"/>
    </row>
    <row r="229544" spans="40:40">
      <c r="AN229544" s="305"/>
    </row>
    <row r="229604" spans="40:40">
      <c r="AN229604" s="305"/>
    </row>
    <row r="229664" spans="40:40">
      <c r="AN229664" s="305"/>
    </row>
    <row r="229724" spans="40:40">
      <c r="AN229724" s="305"/>
    </row>
    <row r="229784" spans="40:40">
      <c r="AN229784" s="305"/>
    </row>
    <row r="229844" spans="40:40">
      <c r="AN229844" s="305"/>
    </row>
    <row r="229904" spans="40:40">
      <c r="AN229904" s="305"/>
    </row>
    <row r="229964" spans="40:40">
      <c r="AN229964" s="305"/>
    </row>
    <row r="230024" spans="40:40">
      <c r="AN230024" s="305"/>
    </row>
    <row r="230084" spans="40:40">
      <c r="AN230084" s="305"/>
    </row>
    <row r="230144" spans="40:40">
      <c r="AN230144" s="305"/>
    </row>
    <row r="230204" spans="40:40">
      <c r="AN230204" s="305"/>
    </row>
    <row r="230264" spans="40:40">
      <c r="AN230264" s="305"/>
    </row>
    <row r="230324" spans="40:40">
      <c r="AN230324" s="305"/>
    </row>
    <row r="230384" spans="40:40">
      <c r="AN230384" s="305"/>
    </row>
    <row r="230444" spans="40:40">
      <c r="AN230444" s="305"/>
    </row>
    <row r="230504" spans="40:40">
      <c r="AN230504" s="305"/>
    </row>
    <row r="230564" spans="40:40">
      <c r="AN230564" s="305"/>
    </row>
    <row r="230624" spans="40:40">
      <c r="AN230624" s="305"/>
    </row>
    <row r="230684" spans="40:40">
      <c r="AN230684" s="305"/>
    </row>
    <row r="230744" spans="40:40">
      <c r="AN230744" s="305"/>
    </row>
    <row r="230804" spans="40:40">
      <c r="AN230804" s="305"/>
    </row>
    <row r="230864" spans="40:40">
      <c r="AN230864" s="305"/>
    </row>
    <row r="230924" spans="40:40">
      <c r="AN230924" s="305"/>
    </row>
    <row r="230984" spans="40:40">
      <c r="AN230984" s="305"/>
    </row>
    <row r="231044" spans="40:40">
      <c r="AN231044" s="305"/>
    </row>
    <row r="231104" spans="40:40">
      <c r="AN231104" s="305"/>
    </row>
    <row r="231164" spans="40:40">
      <c r="AN231164" s="305"/>
    </row>
    <row r="231224" spans="40:40">
      <c r="AN231224" s="305"/>
    </row>
    <row r="231284" spans="40:40">
      <c r="AN231284" s="305"/>
    </row>
    <row r="231344" spans="40:40">
      <c r="AN231344" s="305"/>
    </row>
    <row r="231404" spans="40:40">
      <c r="AN231404" s="305"/>
    </row>
    <row r="231464" spans="40:40">
      <c r="AN231464" s="305"/>
    </row>
    <row r="231524" spans="40:40">
      <c r="AN231524" s="305"/>
    </row>
    <row r="231584" spans="40:40">
      <c r="AN231584" s="305"/>
    </row>
    <row r="231644" spans="40:40">
      <c r="AN231644" s="305"/>
    </row>
    <row r="231704" spans="40:40">
      <c r="AN231704" s="305"/>
    </row>
    <row r="231764" spans="40:40">
      <c r="AN231764" s="305"/>
    </row>
    <row r="231824" spans="40:40">
      <c r="AN231824" s="305"/>
    </row>
    <row r="231884" spans="40:40">
      <c r="AN231884" s="305"/>
    </row>
    <row r="231944" spans="40:40">
      <c r="AN231944" s="305"/>
    </row>
    <row r="232004" spans="40:40">
      <c r="AN232004" s="305"/>
    </row>
    <row r="232064" spans="40:40">
      <c r="AN232064" s="305"/>
    </row>
    <row r="232124" spans="40:40">
      <c r="AN232124" s="305"/>
    </row>
    <row r="232184" spans="40:40">
      <c r="AN232184" s="305"/>
    </row>
    <row r="232244" spans="40:40">
      <c r="AN232244" s="305"/>
    </row>
    <row r="232304" spans="40:40">
      <c r="AN232304" s="305"/>
    </row>
    <row r="232364" spans="40:40">
      <c r="AN232364" s="305"/>
    </row>
    <row r="232424" spans="40:40">
      <c r="AN232424" s="305"/>
    </row>
    <row r="232484" spans="40:40">
      <c r="AN232484" s="305"/>
    </row>
    <row r="232544" spans="40:40">
      <c r="AN232544" s="305"/>
    </row>
    <row r="232604" spans="40:40">
      <c r="AN232604" s="305"/>
    </row>
    <row r="232664" spans="40:40">
      <c r="AN232664" s="305"/>
    </row>
    <row r="232724" spans="40:40">
      <c r="AN232724" s="305"/>
    </row>
    <row r="232784" spans="40:40">
      <c r="AN232784" s="305"/>
    </row>
    <row r="232844" spans="40:40">
      <c r="AN232844" s="305"/>
    </row>
    <row r="232904" spans="40:40">
      <c r="AN232904" s="305"/>
    </row>
    <row r="232964" spans="40:40">
      <c r="AN232964" s="305"/>
    </row>
    <row r="233024" spans="40:40">
      <c r="AN233024" s="305"/>
    </row>
    <row r="233084" spans="40:40">
      <c r="AN233084" s="305"/>
    </row>
    <row r="233144" spans="40:40">
      <c r="AN233144" s="305"/>
    </row>
    <row r="233204" spans="40:40">
      <c r="AN233204" s="305"/>
    </row>
    <row r="233264" spans="40:40">
      <c r="AN233264" s="305"/>
    </row>
    <row r="233324" spans="40:40">
      <c r="AN233324" s="305"/>
    </row>
    <row r="233384" spans="40:40">
      <c r="AN233384" s="305"/>
    </row>
    <row r="233444" spans="40:40">
      <c r="AN233444" s="305"/>
    </row>
    <row r="233504" spans="40:40">
      <c r="AN233504" s="305"/>
    </row>
    <row r="233564" spans="40:40">
      <c r="AN233564" s="305"/>
    </row>
    <row r="233624" spans="40:40">
      <c r="AN233624" s="305"/>
    </row>
    <row r="233684" spans="40:40">
      <c r="AN233684" s="305"/>
    </row>
    <row r="233744" spans="40:40">
      <c r="AN233744" s="305"/>
    </row>
    <row r="233804" spans="40:40">
      <c r="AN233804" s="305"/>
    </row>
    <row r="233864" spans="40:40">
      <c r="AN233864" s="305"/>
    </row>
    <row r="233924" spans="40:40">
      <c r="AN233924" s="305"/>
    </row>
    <row r="233984" spans="40:40">
      <c r="AN233984" s="305"/>
    </row>
    <row r="234044" spans="40:40">
      <c r="AN234044" s="305"/>
    </row>
    <row r="234104" spans="40:40">
      <c r="AN234104" s="305"/>
    </row>
    <row r="234164" spans="40:40">
      <c r="AN234164" s="305"/>
    </row>
    <row r="234224" spans="40:40">
      <c r="AN234224" s="305"/>
    </row>
    <row r="234284" spans="40:40">
      <c r="AN234284" s="305"/>
    </row>
    <row r="234344" spans="40:40">
      <c r="AN234344" s="305"/>
    </row>
    <row r="234404" spans="40:40">
      <c r="AN234404" s="305"/>
    </row>
    <row r="234464" spans="40:40">
      <c r="AN234464" s="305"/>
    </row>
    <row r="234524" spans="40:40">
      <c r="AN234524" s="305"/>
    </row>
    <row r="234584" spans="40:40">
      <c r="AN234584" s="305"/>
    </row>
    <row r="234644" spans="40:40">
      <c r="AN234644" s="305"/>
    </row>
    <row r="234704" spans="40:40">
      <c r="AN234704" s="305"/>
    </row>
    <row r="234764" spans="40:40">
      <c r="AN234764" s="305"/>
    </row>
    <row r="234824" spans="40:40">
      <c r="AN234824" s="305"/>
    </row>
    <row r="234884" spans="40:40">
      <c r="AN234884" s="305"/>
    </row>
    <row r="234944" spans="40:40">
      <c r="AN234944" s="305"/>
    </row>
    <row r="235004" spans="40:40">
      <c r="AN235004" s="305"/>
    </row>
    <row r="235064" spans="40:40">
      <c r="AN235064" s="305"/>
    </row>
    <row r="235124" spans="40:40">
      <c r="AN235124" s="305"/>
    </row>
    <row r="235184" spans="40:40">
      <c r="AN235184" s="305"/>
    </row>
    <row r="235244" spans="40:40">
      <c r="AN235244" s="305"/>
    </row>
    <row r="235304" spans="40:40">
      <c r="AN235304" s="305"/>
    </row>
    <row r="235364" spans="40:40">
      <c r="AN235364" s="305"/>
    </row>
    <row r="235424" spans="40:40">
      <c r="AN235424" s="305"/>
    </row>
    <row r="235484" spans="40:40">
      <c r="AN235484" s="305"/>
    </row>
    <row r="235544" spans="40:40">
      <c r="AN235544" s="305"/>
    </row>
    <row r="235604" spans="40:40">
      <c r="AN235604" s="305"/>
    </row>
    <row r="235664" spans="40:40">
      <c r="AN235664" s="305"/>
    </row>
    <row r="235724" spans="40:40">
      <c r="AN235724" s="305"/>
    </row>
    <row r="235784" spans="40:40">
      <c r="AN235784" s="305"/>
    </row>
    <row r="235844" spans="40:40">
      <c r="AN235844" s="305"/>
    </row>
    <row r="235904" spans="40:40">
      <c r="AN235904" s="305"/>
    </row>
    <row r="235964" spans="40:40">
      <c r="AN235964" s="305"/>
    </row>
    <row r="236024" spans="40:40">
      <c r="AN236024" s="305"/>
    </row>
    <row r="236084" spans="40:40">
      <c r="AN236084" s="305"/>
    </row>
    <row r="236144" spans="40:40">
      <c r="AN236144" s="305"/>
    </row>
    <row r="236204" spans="40:40">
      <c r="AN236204" s="305"/>
    </row>
    <row r="236264" spans="40:40">
      <c r="AN236264" s="305"/>
    </row>
    <row r="236324" spans="40:40">
      <c r="AN236324" s="305"/>
    </row>
    <row r="236384" spans="40:40">
      <c r="AN236384" s="305"/>
    </row>
    <row r="236444" spans="40:40">
      <c r="AN236444" s="305"/>
    </row>
    <row r="236504" spans="40:40">
      <c r="AN236504" s="305"/>
    </row>
    <row r="236564" spans="40:40">
      <c r="AN236564" s="305"/>
    </row>
    <row r="236624" spans="40:40">
      <c r="AN236624" s="305"/>
    </row>
    <row r="236684" spans="40:40">
      <c r="AN236684" s="305"/>
    </row>
    <row r="236744" spans="40:40">
      <c r="AN236744" s="305"/>
    </row>
    <row r="236804" spans="40:40">
      <c r="AN236804" s="305"/>
    </row>
    <row r="236864" spans="40:40">
      <c r="AN236864" s="305"/>
    </row>
    <row r="236924" spans="40:40">
      <c r="AN236924" s="305"/>
    </row>
    <row r="236984" spans="40:40">
      <c r="AN236984" s="305"/>
    </row>
    <row r="237044" spans="40:40">
      <c r="AN237044" s="305"/>
    </row>
    <row r="237104" spans="40:40">
      <c r="AN237104" s="305"/>
    </row>
    <row r="237164" spans="40:40">
      <c r="AN237164" s="305"/>
    </row>
    <row r="237224" spans="40:40">
      <c r="AN237224" s="305"/>
    </row>
    <row r="237284" spans="40:40">
      <c r="AN237284" s="305"/>
    </row>
    <row r="237344" spans="40:40">
      <c r="AN237344" s="305"/>
    </row>
    <row r="237404" spans="40:40">
      <c r="AN237404" s="305"/>
    </row>
    <row r="237464" spans="40:40">
      <c r="AN237464" s="305"/>
    </row>
    <row r="237524" spans="40:40">
      <c r="AN237524" s="305"/>
    </row>
    <row r="237584" spans="40:40">
      <c r="AN237584" s="305"/>
    </row>
    <row r="237644" spans="40:40">
      <c r="AN237644" s="305"/>
    </row>
    <row r="237704" spans="40:40">
      <c r="AN237704" s="305"/>
    </row>
    <row r="237764" spans="40:40">
      <c r="AN237764" s="305"/>
    </row>
    <row r="237824" spans="40:40">
      <c r="AN237824" s="305"/>
    </row>
    <row r="237884" spans="40:40">
      <c r="AN237884" s="305"/>
    </row>
    <row r="237944" spans="40:40">
      <c r="AN237944" s="305"/>
    </row>
    <row r="238004" spans="40:40">
      <c r="AN238004" s="305"/>
    </row>
    <row r="238064" spans="40:40">
      <c r="AN238064" s="305"/>
    </row>
    <row r="238124" spans="40:40">
      <c r="AN238124" s="305"/>
    </row>
    <row r="238184" spans="40:40">
      <c r="AN238184" s="305"/>
    </row>
    <row r="238244" spans="40:40">
      <c r="AN238244" s="305"/>
    </row>
    <row r="238304" spans="40:40">
      <c r="AN238304" s="305"/>
    </row>
    <row r="238364" spans="40:40">
      <c r="AN238364" s="305"/>
    </row>
    <row r="238424" spans="40:40">
      <c r="AN238424" s="305"/>
    </row>
    <row r="238484" spans="40:40">
      <c r="AN238484" s="305"/>
    </row>
    <row r="238544" spans="40:40">
      <c r="AN238544" s="305"/>
    </row>
    <row r="238604" spans="40:40">
      <c r="AN238604" s="305"/>
    </row>
    <row r="238664" spans="40:40">
      <c r="AN238664" s="305"/>
    </row>
    <row r="238724" spans="40:40">
      <c r="AN238724" s="305"/>
    </row>
    <row r="238784" spans="40:40">
      <c r="AN238784" s="305"/>
    </row>
    <row r="238844" spans="40:40">
      <c r="AN238844" s="305"/>
    </row>
    <row r="238904" spans="40:40">
      <c r="AN238904" s="305"/>
    </row>
    <row r="238964" spans="40:40">
      <c r="AN238964" s="305"/>
    </row>
    <row r="239024" spans="40:40">
      <c r="AN239024" s="305"/>
    </row>
    <row r="239084" spans="40:40">
      <c r="AN239084" s="305"/>
    </row>
    <row r="239144" spans="40:40">
      <c r="AN239144" s="305"/>
    </row>
    <row r="239204" spans="40:40">
      <c r="AN239204" s="305"/>
    </row>
    <row r="239264" spans="40:40">
      <c r="AN239264" s="305"/>
    </row>
    <row r="239324" spans="40:40">
      <c r="AN239324" s="305"/>
    </row>
    <row r="239384" spans="40:40">
      <c r="AN239384" s="305"/>
    </row>
    <row r="239444" spans="40:40">
      <c r="AN239444" s="305"/>
    </row>
    <row r="239504" spans="40:40">
      <c r="AN239504" s="305"/>
    </row>
    <row r="239564" spans="40:40">
      <c r="AN239564" s="305"/>
    </row>
    <row r="239624" spans="40:40">
      <c r="AN239624" s="305"/>
    </row>
    <row r="239684" spans="40:40">
      <c r="AN239684" s="305"/>
    </row>
    <row r="239744" spans="40:40">
      <c r="AN239744" s="305"/>
    </row>
    <row r="239804" spans="40:40">
      <c r="AN239804" s="305"/>
    </row>
    <row r="239864" spans="40:40">
      <c r="AN239864" s="305"/>
    </row>
    <row r="239924" spans="40:40">
      <c r="AN239924" s="305"/>
    </row>
    <row r="239984" spans="40:40">
      <c r="AN239984" s="305"/>
    </row>
    <row r="240044" spans="40:40">
      <c r="AN240044" s="305"/>
    </row>
    <row r="240104" spans="40:40">
      <c r="AN240104" s="305"/>
    </row>
    <row r="240164" spans="40:40">
      <c r="AN240164" s="305"/>
    </row>
    <row r="240224" spans="40:40">
      <c r="AN240224" s="305"/>
    </row>
    <row r="240284" spans="40:40">
      <c r="AN240284" s="305"/>
    </row>
    <row r="240344" spans="40:40">
      <c r="AN240344" s="305"/>
    </row>
    <row r="240404" spans="40:40">
      <c r="AN240404" s="305"/>
    </row>
    <row r="240464" spans="40:40">
      <c r="AN240464" s="305"/>
    </row>
    <row r="240524" spans="40:40">
      <c r="AN240524" s="305"/>
    </row>
    <row r="240584" spans="40:40">
      <c r="AN240584" s="305"/>
    </row>
    <row r="240644" spans="40:40">
      <c r="AN240644" s="305"/>
    </row>
    <row r="240704" spans="40:40">
      <c r="AN240704" s="305"/>
    </row>
    <row r="240764" spans="40:40">
      <c r="AN240764" s="305"/>
    </row>
    <row r="240824" spans="40:40">
      <c r="AN240824" s="305"/>
    </row>
    <row r="240884" spans="40:40">
      <c r="AN240884" s="305"/>
    </row>
    <row r="240944" spans="40:40">
      <c r="AN240944" s="305"/>
    </row>
    <row r="241004" spans="40:40">
      <c r="AN241004" s="305"/>
    </row>
    <row r="241064" spans="40:40">
      <c r="AN241064" s="305"/>
    </row>
    <row r="241124" spans="40:40">
      <c r="AN241124" s="305"/>
    </row>
    <row r="241184" spans="40:40">
      <c r="AN241184" s="305"/>
    </row>
    <row r="241244" spans="40:40">
      <c r="AN241244" s="305"/>
    </row>
    <row r="241304" spans="40:40">
      <c r="AN241304" s="305"/>
    </row>
    <row r="241364" spans="40:40">
      <c r="AN241364" s="305"/>
    </row>
    <row r="241424" spans="40:40">
      <c r="AN241424" s="305"/>
    </row>
    <row r="241484" spans="40:40">
      <c r="AN241484" s="305"/>
    </row>
    <row r="241544" spans="40:40">
      <c r="AN241544" s="305"/>
    </row>
    <row r="241604" spans="40:40">
      <c r="AN241604" s="305"/>
    </row>
    <row r="241664" spans="40:40">
      <c r="AN241664" s="305"/>
    </row>
    <row r="241724" spans="40:40">
      <c r="AN241724" s="305"/>
    </row>
    <row r="241784" spans="40:40">
      <c r="AN241784" s="305"/>
    </row>
    <row r="241844" spans="40:40">
      <c r="AN241844" s="305"/>
    </row>
    <row r="241904" spans="40:40">
      <c r="AN241904" s="305"/>
    </row>
    <row r="241964" spans="40:40">
      <c r="AN241964" s="305"/>
    </row>
    <row r="242024" spans="40:40">
      <c r="AN242024" s="305"/>
    </row>
    <row r="242084" spans="40:40">
      <c r="AN242084" s="305"/>
    </row>
    <row r="242144" spans="40:40">
      <c r="AN242144" s="305"/>
    </row>
    <row r="242204" spans="40:40">
      <c r="AN242204" s="305"/>
    </row>
    <row r="242264" spans="40:40">
      <c r="AN242264" s="305"/>
    </row>
    <row r="242324" spans="40:40">
      <c r="AN242324" s="305"/>
    </row>
    <row r="242384" spans="40:40">
      <c r="AN242384" s="305"/>
    </row>
    <row r="242444" spans="40:40">
      <c r="AN242444" s="305"/>
    </row>
    <row r="242504" spans="40:40">
      <c r="AN242504" s="305"/>
    </row>
    <row r="242564" spans="40:40">
      <c r="AN242564" s="305"/>
    </row>
    <row r="242624" spans="40:40">
      <c r="AN242624" s="305"/>
    </row>
    <row r="242684" spans="40:40">
      <c r="AN242684" s="305"/>
    </row>
    <row r="242744" spans="40:40">
      <c r="AN242744" s="305"/>
    </row>
    <row r="242804" spans="40:40">
      <c r="AN242804" s="305"/>
    </row>
    <row r="242864" spans="40:40">
      <c r="AN242864" s="305"/>
    </row>
    <row r="242924" spans="40:40">
      <c r="AN242924" s="305"/>
    </row>
    <row r="242984" spans="40:40">
      <c r="AN242984" s="305"/>
    </row>
    <row r="243044" spans="40:40">
      <c r="AN243044" s="305"/>
    </row>
    <row r="243104" spans="40:40">
      <c r="AN243104" s="305"/>
    </row>
    <row r="243164" spans="40:40">
      <c r="AN243164" s="305"/>
    </row>
    <row r="243224" spans="40:40">
      <c r="AN243224" s="305"/>
    </row>
    <row r="243284" spans="40:40">
      <c r="AN243284" s="305"/>
    </row>
    <row r="243344" spans="40:40">
      <c r="AN243344" s="305"/>
    </row>
    <row r="243404" spans="40:40">
      <c r="AN243404" s="305"/>
    </row>
    <row r="243464" spans="40:40">
      <c r="AN243464" s="305"/>
    </row>
    <row r="243524" spans="40:40">
      <c r="AN243524" s="305"/>
    </row>
    <row r="243584" spans="40:40">
      <c r="AN243584" s="305"/>
    </row>
    <row r="243644" spans="40:40">
      <c r="AN243644" s="305"/>
    </row>
    <row r="243704" spans="40:40">
      <c r="AN243704" s="305"/>
    </row>
    <row r="243764" spans="40:40">
      <c r="AN243764" s="305"/>
    </row>
    <row r="243824" spans="40:40">
      <c r="AN243824" s="305"/>
    </row>
    <row r="243884" spans="40:40">
      <c r="AN243884" s="305"/>
    </row>
    <row r="243944" spans="40:40">
      <c r="AN243944" s="305"/>
    </row>
    <row r="244004" spans="40:40">
      <c r="AN244004" s="305"/>
    </row>
    <row r="244064" spans="40:40">
      <c r="AN244064" s="305"/>
    </row>
    <row r="244124" spans="40:40">
      <c r="AN244124" s="305"/>
    </row>
    <row r="244184" spans="40:40">
      <c r="AN244184" s="305"/>
    </row>
    <row r="244244" spans="40:40">
      <c r="AN244244" s="305"/>
    </row>
    <row r="244304" spans="40:40">
      <c r="AN244304" s="305"/>
    </row>
    <row r="244364" spans="40:40">
      <c r="AN244364" s="305"/>
    </row>
    <row r="244424" spans="40:40">
      <c r="AN244424" s="305"/>
    </row>
    <row r="244484" spans="40:40">
      <c r="AN244484" s="305"/>
    </row>
    <row r="244544" spans="40:40">
      <c r="AN244544" s="305"/>
    </row>
    <row r="244604" spans="40:40">
      <c r="AN244604" s="305"/>
    </row>
    <row r="244664" spans="40:40">
      <c r="AN244664" s="305"/>
    </row>
    <row r="244724" spans="40:40">
      <c r="AN244724" s="305"/>
    </row>
    <row r="244784" spans="40:40">
      <c r="AN244784" s="305"/>
    </row>
    <row r="244844" spans="40:40">
      <c r="AN244844" s="305"/>
    </row>
    <row r="244904" spans="40:40">
      <c r="AN244904" s="305"/>
    </row>
    <row r="244964" spans="40:40">
      <c r="AN244964" s="305"/>
    </row>
    <row r="245024" spans="40:40">
      <c r="AN245024" s="305"/>
    </row>
    <row r="245084" spans="40:40">
      <c r="AN245084" s="305"/>
    </row>
    <row r="245144" spans="40:40">
      <c r="AN245144" s="305"/>
    </row>
    <row r="245204" spans="40:40">
      <c r="AN245204" s="305"/>
    </row>
    <row r="245264" spans="40:40">
      <c r="AN245264" s="305"/>
    </row>
    <row r="245324" spans="40:40">
      <c r="AN245324" s="305"/>
    </row>
    <row r="245384" spans="40:40">
      <c r="AN245384" s="305"/>
    </row>
    <row r="245444" spans="40:40">
      <c r="AN245444" s="305"/>
    </row>
    <row r="245504" spans="40:40">
      <c r="AN245504" s="305"/>
    </row>
    <row r="245564" spans="40:40">
      <c r="AN245564" s="305"/>
    </row>
    <row r="245624" spans="40:40">
      <c r="AN245624" s="305"/>
    </row>
    <row r="245684" spans="40:40">
      <c r="AN245684" s="305"/>
    </row>
    <row r="245744" spans="40:40">
      <c r="AN245744" s="305"/>
    </row>
    <row r="245804" spans="40:40">
      <c r="AN245804" s="305"/>
    </row>
    <row r="245864" spans="40:40">
      <c r="AN245864" s="305"/>
    </row>
    <row r="245924" spans="40:40">
      <c r="AN245924" s="305"/>
    </row>
    <row r="245984" spans="40:40">
      <c r="AN245984" s="305"/>
    </row>
    <row r="246044" spans="40:40">
      <c r="AN246044" s="305"/>
    </row>
    <row r="246104" spans="40:40">
      <c r="AN246104" s="305"/>
    </row>
    <row r="246164" spans="40:40">
      <c r="AN246164" s="305"/>
    </row>
    <row r="246224" spans="40:40">
      <c r="AN246224" s="305"/>
    </row>
    <row r="246284" spans="40:40">
      <c r="AN246284" s="305"/>
    </row>
    <row r="246344" spans="40:40">
      <c r="AN246344" s="305"/>
    </row>
    <row r="246404" spans="40:40">
      <c r="AN246404" s="305"/>
    </row>
    <row r="246464" spans="40:40">
      <c r="AN246464" s="305"/>
    </row>
    <row r="246524" spans="40:40">
      <c r="AN246524" s="305"/>
    </row>
    <row r="246584" spans="40:40">
      <c r="AN246584" s="305"/>
    </row>
    <row r="246644" spans="40:40">
      <c r="AN246644" s="305"/>
    </row>
    <row r="246704" spans="40:40">
      <c r="AN246704" s="305"/>
    </row>
    <row r="246764" spans="40:40">
      <c r="AN246764" s="305"/>
    </row>
    <row r="246824" spans="40:40">
      <c r="AN246824" s="305"/>
    </row>
    <row r="246884" spans="40:40">
      <c r="AN246884" s="305"/>
    </row>
    <row r="246944" spans="40:40">
      <c r="AN246944" s="305"/>
    </row>
    <row r="247004" spans="40:40">
      <c r="AN247004" s="305"/>
    </row>
    <row r="247064" spans="40:40">
      <c r="AN247064" s="305"/>
    </row>
    <row r="247124" spans="40:40">
      <c r="AN247124" s="305"/>
    </row>
    <row r="247184" spans="40:40">
      <c r="AN247184" s="305"/>
    </row>
    <row r="247244" spans="40:40">
      <c r="AN247244" s="305"/>
    </row>
    <row r="247304" spans="40:40">
      <c r="AN247304" s="305"/>
    </row>
    <row r="247364" spans="40:40">
      <c r="AN247364" s="305"/>
    </row>
    <row r="247424" spans="40:40">
      <c r="AN247424" s="305"/>
    </row>
    <row r="247484" spans="40:40">
      <c r="AN247484" s="305"/>
    </row>
    <row r="247544" spans="40:40">
      <c r="AN247544" s="305"/>
    </row>
    <row r="247604" spans="40:40">
      <c r="AN247604" s="305"/>
    </row>
    <row r="247664" spans="40:40">
      <c r="AN247664" s="305"/>
    </row>
    <row r="247724" spans="40:40">
      <c r="AN247724" s="305"/>
    </row>
    <row r="247784" spans="40:40">
      <c r="AN247784" s="305"/>
    </row>
    <row r="247844" spans="40:40">
      <c r="AN247844" s="305"/>
    </row>
    <row r="247904" spans="40:40">
      <c r="AN247904" s="305"/>
    </row>
    <row r="247964" spans="40:40">
      <c r="AN247964" s="305"/>
    </row>
    <row r="248024" spans="40:40">
      <c r="AN248024" s="305"/>
    </row>
    <row r="248084" spans="40:40">
      <c r="AN248084" s="305"/>
    </row>
    <row r="248144" spans="40:40">
      <c r="AN248144" s="305"/>
    </row>
    <row r="248204" spans="40:40">
      <c r="AN248204" s="305"/>
    </row>
    <row r="248264" spans="40:40">
      <c r="AN248264" s="305"/>
    </row>
    <row r="248324" spans="40:40">
      <c r="AN248324" s="305"/>
    </row>
    <row r="248384" spans="40:40">
      <c r="AN248384" s="305"/>
    </row>
    <row r="248444" spans="40:40">
      <c r="AN248444" s="305"/>
    </row>
    <row r="248504" spans="40:40">
      <c r="AN248504" s="305"/>
    </row>
    <row r="248564" spans="40:40">
      <c r="AN248564" s="305"/>
    </row>
    <row r="248624" spans="40:40">
      <c r="AN248624" s="305"/>
    </row>
    <row r="248684" spans="40:40">
      <c r="AN248684" s="305"/>
    </row>
    <row r="248744" spans="40:40">
      <c r="AN248744" s="305"/>
    </row>
    <row r="248804" spans="40:40">
      <c r="AN248804" s="305"/>
    </row>
    <row r="248864" spans="40:40">
      <c r="AN248864" s="305"/>
    </row>
    <row r="248924" spans="40:40">
      <c r="AN248924" s="305"/>
    </row>
    <row r="248984" spans="40:40">
      <c r="AN248984" s="305"/>
    </row>
    <row r="249044" spans="40:40">
      <c r="AN249044" s="305"/>
    </row>
    <row r="249104" spans="40:40">
      <c r="AN249104" s="305"/>
    </row>
    <row r="249164" spans="40:40">
      <c r="AN249164" s="305"/>
    </row>
    <row r="249224" spans="40:40">
      <c r="AN249224" s="305"/>
    </row>
    <row r="249284" spans="40:40">
      <c r="AN249284" s="305"/>
    </row>
    <row r="249344" spans="40:40">
      <c r="AN249344" s="305"/>
    </row>
    <row r="249404" spans="40:40">
      <c r="AN249404" s="305"/>
    </row>
    <row r="249464" spans="40:40">
      <c r="AN249464" s="305"/>
    </row>
    <row r="249524" spans="40:40">
      <c r="AN249524" s="305"/>
    </row>
    <row r="249584" spans="40:40">
      <c r="AN249584" s="305"/>
    </row>
    <row r="249644" spans="40:40">
      <c r="AN249644" s="305"/>
    </row>
    <row r="249704" spans="40:40">
      <c r="AN249704" s="305"/>
    </row>
    <row r="249764" spans="40:40">
      <c r="AN249764" s="305"/>
    </row>
    <row r="249824" spans="40:40">
      <c r="AN249824" s="305"/>
    </row>
    <row r="249884" spans="40:40">
      <c r="AN249884" s="305"/>
    </row>
    <row r="249944" spans="40:40">
      <c r="AN249944" s="305"/>
    </row>
    <row r="250004" spans="40:40">
      <c r="AN250004" s="305"/>
    </row>
    <row r="250064" spans="40:40">
      <c r="AN250064" s="305"/>
    </row>
    <row r="250124" spans="40:40">
      <c r="AN250124" s="305"/>
    </row>
    <row r="250184" spans="40:40">
      <c r="AN250184" s="305"/>
    </row>
    <row r="250244" spans="40:40">
      <c r="AN250244" s="305"/>
    </row>
    <row r="250304" spans="40:40">
      <c r="AN250304" s="305"/>
    </row>
    <row r="250364" spans="40:40">
      <c r="AN250364" s="305"/>
    </row>
    <row r="250424" spans="40:40">
      <c r="AN250424" s="305"/>
    </row>
    <row r="250484" spans="40:40">
      <c r="AN250484" s="305"/>
    </row>
    <row r="250544" spans="40:40">
      <c r="AN250544" s="305"/>
    </row>
    <row r="250604" spans="40:40">
      <c r="AN250604" s="305"/>
    </row>
    <row r="250664" spans="40:40">
      <c r="AN250664" s="305"/>
    </row>
    <row r="250724" spans="40:40">
      <c r="AN250724" s="305"/>
    </row>
    <row r="250784" spans="40:40">
      <c r="AN250784" s="305"/>
    </row>
    <row r="250844" spans="40:40">
      <c r="AN250844" s="305"/>
    </row>
    <row r="250904" spans="40:40">
      <c r="AN250904" s="305"/>
    </row>
    <row r="250964" spans="40:40">
      <c r="AN250964" s="305"/>
    </row>
    <row r="251024" spans="40:40">
      <c r="AN251024" s="305"/>
    </row>
    <row r="251084" spans="40:40">
      <c r="AN251084" s="305"/>
    </row>
    <row r="251144" spans="40:40">
      <c r="AN251144" s="305"/>
    </row>
    <row r="251204" spans="40:40">
      <c r="AN251204" s="305"/>
    </row>
    <row r="251264" spans="40:40">
      <c r="AN251264" s="305"/>
    </row>
    <row r="251324" spans="40:40">
      <c r="AN251324" s="305"/>
    </row>
    <row r="251384" spans="40:40">
      <c r="AN251384" s="305"/>
    </row>
    <row r="251444" spans="40:40">
      <c r="AN251444" s="305"/>
    </row>
    <row r="251504" spans="40:40">
      <c r="AN251504" s="305"/>
    </row>
    <row r="251564" spans="40:40">
      <c r="AN251564" s="305"/>
    </row>
    <row r="251624" spans="40:40">
      <c r="AN251624" s="305"/>
    </row>
    <row r="251684" spans="40:40">
      <c r="AN251684" s="305"/>
    </row>
    <row r="251744" spans="40:40">
      <c r="AN251744" s="305"/>
    </row>
    <row r="251804" spans="40:40">
      <c r="AN251804" s="305"/>
    </row>
    <row r="251864" spans="40:40">
      <c r="AN251864" s="305"/>
    </row>
    <row r="251924" spans="40:40">
      <c r="AN251924" s="305"/>
    </row>
    <row r="251984" spans="40:40">
      <c r="AN251984" s="305"/>
    </row>
    <row r="252044" spans="40:40">
      <c r="AN252044" s="305"/>
    </row>
    <row r="252104" spans="40:40">
      <c r="AN252104" s="305"/>
    </row>
    <row r="252164" spans="40:40">
      <c r="AN252164" s="305"/>
    </row>
    <row r="252224" spans="40:40">
      <c r="AN252224" s="305"/>
    </row>
    <row r="252284" spans="40:40">
      <c r="AN252284" s="305"/>
    </row>
    <row r="252344" spans="40:40">
      <c r="AN252344" s="305"/>
    </row>
    <row r="252404" spans="40:40">
      <c r="AN252404" s="305"/>
    </row>
    <row r="252464" spans="40:40">
      <c r="AN252464" s="305"/>
    </row>
    <row r="252524" spans="40:40">
      <c r="AN252524" s="305"/>
    </row>
    <row r="252584" spans="40:40">
      <c r="AN252584" s="305"/>
    </row>
    <row r="252644" spans="40:40">
      <c r="AN252644" s="305"/>
    </row>
    <row r="252704" spans="40:40">
      <c r="AN252704" s="305"/>
    </row>
    <row r="252764" spans="40:40">
      <c r="AN252764" s="305"/>
    </row>
    <row r="252824" spans="40:40">
      <c r="AN252824" s="305"/>
    </row>
    <row r="252884" spans="40:40">
      <c r="AN252884" s="305"/>
    </row>
    <row r="252944" spans="40:40">
      <c r="AN252944" s="305"/>
    </row>
    <row r="253004" spans="40:40">
      <c r="AN253004" s="305"/>
    </row>
    <row r="253064" spans="40:40">
      <c r="AN253064" s="305"/>
    </row>
    <row r="253124" spans="40:40">
      <c r="AN253124" s="305"/>
    </row>
    <row r="253184" spans="40:40">
      <c r="AN253184" s="305"/>
    </row>
    <row r="253244" spans="40:40">
      <c r="AN253244" s="305"/>
    </row>
    <row r="253304" spans="40:40">
      <c r="AN253304" s="305"/>
    </row>
    <row r="253364" spans="40:40">
      <c r="AN253364" s="305"/>
    </row>
    <row r="253424" spans="40:40">
      <c r="AN253424" s="305"/>
    </row>
    <row r="253484" spans="40:40">
      <c r="AN253484" s="305"/>
    </row>
    <row r="253544" spans="40:40">
      <c r="AN253544" s="305"/>
    </row>
    <row r="253604" spans="40:40">
      <c r="AN253604" s="305"/>
    </row>
    <row r="253664" spans="40:40">
      <c r="AN253664" s="305"/>
    </row>
    <row r="253724" spans="40:40">
      <c r="AN253724" s="305"/>
    </row>
    <row r="253784" spans="40:40">
      <c r="AN253784" s="305"/>
    </row>
    <row r="253844" spans="40:40">
      <c r="AN253844" s="305"/>
    </row>
    <row r="253904" spans="40:40">
      <c r="AN253904" s="305"/>
    </row>
    <row r="253964" spans="40:40">
      <c r="AN253964" s="305"/>
    </row>
    <row r="254024" spans="40:40">
      <c r="AN254024" s="305"/>
    </row>
    <row r="254084" spans="40:40">
      <c r="AN254084" s="305"/>
    </row>
    <row r="254144" spans="40:40">
      <c r="AN254144" s="305"/>
    </row>
    <row r="254204" spans="40:40">
      <c r="AN254204" s="305"/>
    </row>
    <row r="254264" spans="40:40">
      <c r="AN254264" s="305"/>
    </row>
    <row r="254324" spans="40:40">
      <c r="AN254324" s="305"/>
    </row>
    <row r="254384" spans="40:40">
      <c r="AN254384" s="305"/>
    </row>
    <row r="254444" spans="40:40">
      <c r="AN254444" s="305"/>
    </row>
    <row r="254504" spans="40:40">
      <c r="AN254504" s="305"/>
    </row>
    <row r="254564" spans="40:40">
      <c r="AN254564" s="305"/>
    </row>
    <row r="254624" spans="40:40">
      <c r="AN254624" s="305"/>
    </row>
    <row r="254684" spans="40:40">
      <c r="AN254684" s="305"/>
    </row>
    <row r="254744" spans="40:40">
      <c r="AN254744" s="305"/>
    </row>
    <row r="254804" spans="40:40">
      <c r="AN254804" s="305"/>
    </row>
    <row r="254864" spans="40:40">
      <c r="AN254864" s="305"/>
    </row>
    <row r="254924" spans="40:40">
      <c r="AN254924" s="305"/>
    </row>
    <row r="254984" spans="40:40">
      <c r="AN254984" s="305"/>
    </row>
    <row r="255044" spans="40:40">
      <c r="AN255044" s="305"/>
    </row>
    <row r="255104" spans="40:40">
      <c r="AN255104" s="305"/>
    </row>
    <row r="255164" spans="40:40">
      <c r="AN255164" s="305"/>
    </row>
    <row r="255224" spans="40:40">
      <c r="AN255224" s="305"/>
    </row>
    <row r="255284" spans="40:40">
      <c r="AN255284" s="305"/>
    </row>
    <row r="255344" spans="40:40">
      <c r="AN255344" s="305"/>
    </row>
    <row r="255404" spans="40:40">
      <c r="AN255404" s="305"/>
    </row>
    <row r="255464" spans="40:40">
      <c r="AN255464" s="305"/>
    </row>
    <row r="255524" spans="40:40">
      <c r="AN255524" s="305"/>
    </row>
    <row r="255584" spans="40:40">
      <c r="AN255584" s="305"/>
    </row>
    <row r="255644" spans="40:40">
      <c r="AN255644" s="305"/>
    </row>
    <row r="255704" spans="40:40">
      <c r="AN255704" s="305"/>
    </row>
    <row r="255764" spans="40:40">
      <c r="AN255764" s="305"/>
    </row>
    <row r="255824" spans="40:40">
      <c r="AN255824" s="305"/>
    </row>
    <row r="255884" spans="40:40">
      <c r="AN255884" s="305"/>
    </row>
    <row r="255944" spans="40:40">
      <c r="AN255944" s="305"/>
    </row>
    <row r="256004" spans="40:40">
      <c r="AN256004" s="305"/>
    </row>
    <row r="256064" spans="40:40">
      <c r="AN256064" s="305"/>
    </row>
    <row r="256124" spans="40:40">
      <c r="AN256124" s="305"/>
    </row>
    <row r="256184" spans="40:40">
      <c r="AN256184" s="305"/>
    </row>
    <row r="256244" spans="40:40">
      <c r="AN256244" s="305"/>
    </row>
    <row r="256304" spans="40:40">
      <c r="AN256304" s="305"/>
    </row>
    <row r="256364" spans="40:40">
      <c r="AN256364" s="305"/>
    </row>
    <row r="256424" spans="40:40">
      <c r="AN256424" s="305"/>
    </row>
    <row r="256484" spans="40:40">
      <c r="AN256484" s="305"/>
    </row>
    <row r="256544" spans="40:40">
      <c r="AN256544" s="305"/>
    </row>
    <row r="256604" spans="40:40">
      <c r="AN256604" s="305"/>
    </row>
    <row r="256664" spans="40:40">
      <c r="AN256664" s="305"/>
    </row>
    <row r="256724" spans="40:40">
      <c r="AN256724" s="305"/>
    </row>
    <row r="256784" spans="40:40">
      <c r="AN256784" s="305"/>
    </row>
    <row r="256844" spans="40:40">
      <c r="AN256844" s="305"/>
    </row>
    <row r="256904" spans="40:40">
      <c r="AN256904" s="305"/>
    </row>
    <row r="256964" spans="40:40">
      <c r="AN256964" s="305"/>
    </row>
    <row r="257024" spans="40:40">
      <c r="AN257024" s="305"/>
    </row>
    <row r="257084" spans="40:40">
      <c r="AN257084" s="305"/>
    </row>
    <row r="257144" spans="40:40">
      <c r="AN257144" s="305"/>
    </row>
    <row r="257204" spans="40:40">
      <c r="AN257204" s="305"/>
    </row>
    <row r="257264" spans="40:40">
      <c r="AN257264" s="305"/>
    </row>
    <row r="257324" spans="40:40">
      <c r="AN257324" s="305"/>
    </row>
    <row r="257384" spans="40:40">
      <c r="AN257384" s="305"/>
    </row>
    <row r="257444" spans="40:40">
      <c r="AN257444" s="305"/>
    </row>
    <row r="257504" spans="40:40">
      <c r="AN257504" s="305"/>
    </row>
    <row r="257564" spans="40:40">
      <c r="AN257564" s="305"/>
    </row>
    <row r="257624" spans="40:40">
      <c r="AN257624" s="305"/>
    </row>
    <row r="257684" spans="40:40">
      <c r="AN257684" s="305"/>
    </row>
    <row r="257744" spans="40:40">
      <c r="AN257744" s="305"/>
    </row>
    <row r="257804" spans="40:40">
      <c r="AN257804" s="305"/>
    </row>
    <row r="257864" spans="40:40">
      <c r="AN257864" s="305"/>
    </row>
    <row r="257924" spans="40:40">
      <c r="AN257924" s="305"/>
    </row>
    <row r="257984" spans="40:40">
      <c r="AN257984" s="305"/>
    </row>
    <row r="258044" spans="40:40">
      <c r="AN258044" s="305"/>
    </row>
    <row r="258104" spans="40:40">
      <c r="AN258104" s="305"/>
    </row>
    <row r="258164" spans="40:40">
      <c r="AN258164" s="305"/>
    </row>
    <row r="258224" spans="40:40">
      <c r="AN258224" s="305"/>
    </row>
    <row r="258284" spans="40:40">
      <c r="AN258284" s="305"/>
    </row>
    <row r="258344" spans="40:40">
      <c r="AN258344" s="305"/>
    </row>
    <row r="258404" spans="40:40">
      <c r="AN258404" s="305"/>
    </row>
    <row r="258464" spans="40:40">
      <c r="AN258464" s="305"/>
    </row>
    <row r="258524" spans="40:40">
      <c r="AN258524" s="305"/>
    </row>
    <row r="258584" spans="40:40">
      <c r="AN258584" s="305"/>
    </row>
    <row r="258644" spans="40:40">
      <c r="AN258644" s="305"/>
    </row>
    <row r="258704" spans="40:40">
      <c r="AN258704" s="305"/>
    </row>
    <row r="258764" spans="40:40">
      <c r="AN258764" s="305"/>
    </row>
    <row r="258824" spans="40:40">
      <c r="AN258824" s="305"/>
    </row>
    <row r="258884" spans="40:40">
      <c r="AN258884" s="305"/>
    </row>
    <row r="258944" spans="40:40">
      <c r="AN258944" s="305"/>
    </row>
    <row r="259004" spans="40:40">
      <c r="AN259004" s="305"/>
    </row>
    <row r="259064" spans="40:40">
      <c r="AN259064" s="305"/>
    </row>
    <row r="259124" spans="40:40">
      <c r="AN259124" s="305"/>
    </row>
    <row r="259184" spans="40:40">
      <c r="AN259184" s="305"/>
    </row>
    <row r="259244" spans="40:40">
      <c r="AN259244" s="305"/>
    </row>
    <row r="259304" spans="40:40">
      <c r="AN259304" s="305"/>
    </row>
    <row r="259364" spans="40:40">
      <c r="AN259364" s="305"/>
    </row>
    <row r="259424" spans="40:40">
      <c r="AN259424" s="305"/>
    </row>
    <row r="259484" spans="40:40">
      <c r="AN259484" s="305"/>
    </row>
    <row r="259544" spans="40:40">
      <c r="AN259544" s="305"/>
    </row>
    <row r="259604" spans="40:40">
      <c r="AN259604" s="305"/>
    </row>
    <row r="259664" spans="40:40">
      <c r="AN259664" s="305"/>
    </row>
    <row r="259724" spans="40:40">
      <c r="AN259724" s="305"/>
    </row>
    <row r="259784" spans="40:40">
      <c r="AN259784" s="305"/>
    </row>
    <row r="259844" spans="40:40">
      <c r="AN259844" s="305"/>
    </row>
    <row r="259904" spans="40:40">
      <c r="AN259904" s="305"/>
    </row>
    <row r="259964" spans="40:40">
      <c r="AN259964" s="305"/>
    </row>
    <row r="260024" spans="40:40">
      <c r="AN260024" s="305"/>
    </row>
    <row r="260084" spans="40:40">
      <c r="AN260084" s="305"/>
    </row>
    <row r="260144" spans="40:40">
      <c r="AN260144" s="305"/>
    </row>
    <row r="260204" spans="40:40">
      <c r="AN260204" s="305"/>
    </row>
    <row r="260264" spans="40:40">
      <c r="AN260264" s="305"/>
    </row>
    <row r="260324" spans="40:40">
      <c r="AN260324" s="305"/>
    </row>
    <row r="260384" spans="40:40">
      <c r="AN260384" s="305"/>
    </row>
    <row r="260444" spans="40:40">
      <c r="AN260444" s="305"/>
    </row>
    <row r="260504" spans="40:40">
      <c r="AN260504" s="305"/>
    </row>
    <row r="260564" spans="40:40">
      <c r="AN260564" s="305"/>
    </row>
    <row r="260624" spans="40:40">
      <c r="AN260624" s="305"/>
    </row>
    <row r="260684" spans="40:40">
      <c r="AN260684" s="305"/>
    </row>
    <row r="260744" spans="40:40">
      <c r="AN260744" s="305"/>
    </row>
    <row r="260804" spans="40:40">
      <c r="AN260804" s="305"/>
    </row>
    <row r="260864" spans="40:40">
      <c r="AN260864" s="305"/>
    </row>
    <row r="260924" spans="40:40">
      <c r="AN260924" s="305"/>
    </row>
    <row r="260984" spans="40:40">
      <c r="AN260984" s="305"/>
    </row>
    <row r="261044" spans="40:40">
      <c r="AN261044" s="305"/>
    </row>
    <row r="261104" spans="40:40">
      <c r="AN261104" s="305"/>
    </row>
    <row r="261164" spans="40:40">
      <c r="AN261164" s="305"/>
    </row>
    <row r="261224" spans="40:40">
      <c r="AN261224" s="305"/>
    </row>
    <row r="261284" spans="40:40">
      <c r="AN261284" s="305"/>
    </row>
    <row r="261344" spans="40:40">
      <c r="AN261344" s="305"/>
    </row>
    <row r="261404" spans="40:40">
      <c r="AN261404" s="305"/>
    </row>
    <row r="261464" spans="40:40">
      <c r="AN261464" s="305"/>
    </row>
    <row r="261524" spans="40:40">
      <c r="AN261524" s="305"/>
    </row>
    <row r="261584" spans="40:40">
      <c r="AN261584" s="305"/>
    </row>
    <row r="261644" spans="40:40">
      <c r="AN261644" s="305"/>
    </row>
    <row r="261704" spans="40:40">
      <c r="AN261704" s="305"/>
    </row>
    <row r="261764" spans="40:40">
      <c r="AN261764" s="305"/>
    </row>
    <row r="261824" spans="40:40">
      <c r="AN261824" s="305"/>
    </row>
    <row r="261884" spans="40:40">
      <c r="AN261884" s="305"/>
    </row>
    <row r="261944" spans="40:40">
      <c r="AN261944" s="305"/>
    </row>
    <row r="262004" spans="40:40">
      <c r="AN262004" s="305"/>
    </row>
    <row r="262064" spans="40:40">
      <c r="AN262064" s="305"/>
    </row>
    <row r="262124" spans="40:40">
      <c r="AN262124" s="305"/>
    </row>
    <row r="262184" spans="40:40">
      <c r="AN262184" s="305"/>
    </row>
    <row r="262244" spans="40:40">
      <c r="AN262244" s="305"/>
    </row>
    <row r="262304" spans="40:40">
      <c r="AN262304" s="305"/>
    </row>
    <row r="262364" spans="40:40">
      <c r="AN262364" s="305"/>
    </row>
    <row r="262424" spans="40:40">
      <c r="AN262424" s="305"/>
    </row>
    <row r="262484" spans="40:40">
      <c r="AN262484" s="305"/>
    </row>
    <row r="262544" spans="40:40">
      <c r="AN262544" s="305"/>
    </row>
    <row r="262604" spans="40:40">
      <c r="AN262604" s="305"/>
    </row>
    <row r="262664" spans="40:40">
      <c r="AN262664" s="305"/>
    </row>
    <row r="262724" spans="40:40">
      <c r="AN262724" s="305"/>
    </row>
    <row r="262784" spans="40:40">
      <c r="AN262784" s="305"/>
    </row>
    <row r="262844" spans="40:40">
      <c r="AN262844" s="305"/>
    </row>
    <row r="262904" spans="40:40">
      <c r="AN262904" s="305"/>
    </row>
    <row r="262964" spans="40:40">
      <c r="AN262964" s="305"/>
    </row>
    <row r="263024" spans="40:40">
      <c r="AN263024" s="305"/>
    </row>
    <row r="263084" spans="40:40">
      <c r="AN263084" s="305"/>
    </row>
    <row r="263144" spans="40:40">
      <c r="AN263144" s="305"/>
    </row>
    <row r="263204" spans="40:40">
      <c r="AN263204" s="305"/>
    </row>
    <row r="263264" spans="40:40">
      <c r="AN263264" s="305"/>
    </row>
    <row r="263324" spans="40:40">
      <c r="AN263324" s="305"/>
    </row>
    <row r="263384" spans="40:40">
      <c r="AN263384" s="305"/>
    </row>
    <row r="263444" spans="40:40">
      <c r="AN263444" s="305"/>
    </row>
    <row r="263504" spans="40:40">
      <c r="AN263504" s="305"/>
    </row>
    <row r="263564" spans="40:40">
      <c r="AN263564" s="305"/>
    </row>
    <row r="263624" spans="40:40">
      <c r="AN263624" s="305"/>
    </row>
    <row r="263684" spans="40:40">
      <c r="AN263684" s="305"/>
    </row>
    <row r="263744" spans="40:40">
      <c r="AN263744" s="305"/>
    </row>
    <row r="263804" spans="40:40">
      <c r="AN263804" s="305"/>
    </row>
    <row r="263864" spans="40:40">
      <c r="AN263864" s="305"/>
    </row>
    <row r="263924" spans="40:40">
      <c r="AN263924" s="305"/>
    </row>
    <row r="263984" spans="40:40">
      <c r="AN263984" s="305"/>
    </row>
    <row r="264044" spans="40:40">
      <c r="AN264044" s="305"/>
    </row>
    <row r="264104" spans="40:40">
      <c r="AN264104" s="305"/>
    </row>
    <row r="264164" spans="40:40">
      <c r="AN264164" s="305"/>
    </row>
    <row r="264224" spans="40:40">
      <c r="AN264224" s="305"/>
    </row>
    <row r="264284" spans="40:40">
      <c r="AN264284" s="305"/>
    </row>
    <row r="264344" spans="40:40">
      <c r="AN264344" s="305"/>
    </row>
    <row r="264404" spans="40:40">
      <c r="AN264404" s="305"/>
    </row>
    <row r="264464" spans="40:40">
      <c r="AN264464" s="305"/>
    </row>
    <row r="264524" spans="40:40">
      <c r="AN264524" s="305"/>
    </row>
    <row r="264584" spans="40:40">
      <c r="AN264584" s="305"/>
    </row>
    <row r="264644" spans="40:40">
      <c r="AN264644" s="305"/>
    </row>
    <row r="264704" spans="40:40">
      <c r="AN264704" s="305"/>
    </row>
    <row r="264764" spans="40:40">
      <c r="AN264764" s="305"/>
    </row>
    <row r="264824" spans="40:40">
      <c r="AN264824" s="305"/>
    </row>
    <row r="264884" spans="40:40">
      <c r="AN264884" s="305"/>
    </row>
    <row r="264944" spans="40:40">
      <c r="AN264944" s="305"/>
    </row>
    <row r="265004" spans="40:40">
      <c r="AN265004" s="305"/>
    </row>
    <row r="265064" spans="40:40">
      <c r="AN265064" s="305"/>
    </row>
    <row r="265124" spans="40:40">
      <c r="AN265124" s="305"/>
    </row>
    <row r="265184" spans="40:40">
      <c r="AN265184" s="305"/>
    </row>
    <row r="265244" spans="40:40">
      <c r="AN265244" s="305"/>
    </row>
    <row r="265304" spans="40:40">
      <c r="AN265304" s="305"/>
    </row>
    <row r="265364" spans="40:40">
      <c r="AN265364" s="305"/>
    </row>
    <row r="265424" spans="40:40">
      <c r="AN265424" s="305"/>
    </row>
    <row r="265484" spans="40:40">
      <c r="AN265484" s="305"/>
    </row>
    <row r="265544" spans="40:40">
      <c r="AN265544" s="305"/>
    </row>
    <row r="265604" spans="40:40">
      <c r="AN265604" s="305"/>
    </row>
    <row r="265664" spans="40:40">
      <c r="AN265664" s="305"/>
    </row>
    <row r="265724" spans="40:40">
      <c r="AN265724" s="305"/>
    </row>
    <row r="265784" spans="40:40">
      <c r="AN265784" s="305"/>
    </row>
    <row r="265844" spans="40:40">
      <c r="AN265844" s="305"/>
    </row>
    <row r="265904" spans="40:40">
      <c r="AN265904" s="305"/>
    </row>
    <row r="265964" spans="40:40">
      <c r="AN265964" s="305"/>
    </row>
    <row r="266024" spans="40:40">
      <c r="AN266024" s="305"/>
    </row>
    <row r="266084" spans="40:40">
      <c r="AN266084" s="305"/>
    </row>
    <row r="266144" spans="40:40">
      <c r="AN266144" s="305"/>
    </row>
    <row r="266204" spans="40:40">
      <c r="AN266204" s="305"/>
    </row>
    <row r="266264" spans="40:40">
      <c r="AN266264" s="305"/>
    </row>
    <row r="266324" spans="40:40">
      <c r="AN266324" s="305"/>
    </row>
    <row r="266384" spans="40:40">
      <c r="AN266384" s="305"/>
    </row>
    <row r="266444" spans="40:40">
      <c r="AN266444" s="305"/>
    </row>
    <row r="266504" spans="40:40">
      <c r="AN266504" s="305"/>
    </row>
    <row r="266564" spans="40:40">
      <c r="AN266564" s="305"/>
    </row>
    <row r="266624" spans="40:40">
      <c r="AN266624" s="305"/>
    </row>
    <row r="266684" spans="40:40">
      <c r="AN266684" s="305"/>
    </row>
    <row r="266744" spans="40:40">
      <c r="AN266744" s="305"/>
    </row>
    <row r="266804" spans="40:40">
      <c r="AN266804" s="305"/>
    </row>
    <row r="266864" spans="40:40">
      <c r="AN266864" s="305"/>
    </row>
    <row r="266924" spans="40:40">
      <c r="AN266924" s="305"/>
    </row>
    <row r="266984" spans="40:40">
      <c r="AN266984" s="305"/>
    </row>
    <row r="267044" spans="40:40">
      <c r="AN267044" s="305"/>
    </row>
    <row r="267104" spans="40:40">
      <c r="AN267104" s="305"/>
    </row>
    <row r="267164" spans="40:40">
      <c r="AN267164" s="305"/>
    </row>
    <row r="267224" spans="40:40">
      <c r="AN267224" s="305"/>
    </row>
    <row r="267284" spans="40:40">
      <c r="AN267284" s="305"/>
    </row>
    <row r="267344" spans="40:40">
      <c r="AN267344" s="305"/>
    </row>
    <row r="267404" spans="40:40">
      <c r="AN267404" s="305"/>
    </row>
    <row r="267464" spans="40:40">
      <c r="AN267464" s="305"/>
    </row>
    <row r="267524" spans="40:40">
      <c r="AN267524" s="305"/>
    </row>
    <row r="267584" spans="40:40">
      <c r="AN267584" s="305"/>
    </row>
    <row r="267644" spans="40:40">
      <c r="AN267644" s="305"/>
    </row>
    <row r="267704" spans="40:40">
      <c r="AN267704" s="305"/>
    </row>
    <row r="267764" spans="40:40">
      <c r="AN267764" s="305"/>
    </row>
    <row r="267824" spans="40:40">
      <c r="AN267824" s="305"/>
    </row>
    <row r="267884" spans="40:40">
      <c r="AN267884" s="305"/>
    </row>
    <row r="267944" spans="40:40">
      <c r="AN267944" s="305"/>
    </row>
    <row r="268004" spans="40:40">
      <c r="AN268004" s="305"/>
    </row>
    <row r="268064" spans="40:40">
      <c r="AN268064" s="305"/>
    </row>
    <row r="268124" spans="40:40">
      <c r="AN268124" s="305"/>
    </row>
    <row r="268184" spans="40:40">
      <c r="AN268184" s="305"/>
    </row>
    <row r="268244" spans="40:40">
      <c r="AN268244" s="305"/>
    </row>
    <row r="268304" spans="40:40">
      <c r="AN268304" s="305"/>
    </row>
    <row r="268364" spans="40:40">
      <c r="AN268364" s="305"/>
    </row>
    <row r="268424" spans="40:40">
      <c r="AN268424" s="305"/>
    </row>
    <row r="268484" spans="40:40">
      <c r="AN268484" s="305"/>
    </row>
    <row r="268544" spans="40:40">
      <c r="AN268544" s="305"/>
    </row>
    <row r="268604" spans="40:40">
      <c r="AN268604" s="305"/>
    </row>
    <row r="268664" spans="40:40">
      <c r="AN268664" s="305"/>
    </row>
    <row r="268724" spans="40:40">
      <c r="AN268724" s="305"/>
    </row>
    <row r="268784" spans="40:40">
      <c r="AN268784" s="305"/>
    </row>
    <row r="268844" spans="40:40">
      <c r="AN268844" s="305"/>
    </row>
    <row r="268904" spans="40:40">
      <c r="AN268904" s="305"/>
    </row>
    <row r="268964" spans="40:40">
      <c r="AN268964" s="305"/>
    </row>
    <row r="269024" spans="40:40">
      <c r="AN269024" s="305"/>
    </row>
    <row r="269084" spans="40:40">
      <c r="AN269084" s="305"/>
    </row>
    <row r="269144" spans="40:40">
      <c r="AN269144" s="305"/>
    </row>
    <row r="269204" spans="40:40">
      <c r="AN269204" s="305"/>
    </row>
    <row r="269264" spans="40:40">
      <c r="AN269264" s="305"/>
    </row>
    <row r="269324" spans="40:40">
      <c r="AN269324" s="305"/>
    </row>
    <row r="269384" spans="40:40">
      <c r="AN269384" s="305"/>
    </row>
    <row r="269444" spans="40:40">
      <c r="AN269444" s="305"/>
    </row>
    <row r="269504" spans="40:40">
      <c r="AN269504" s="305"/>
    </row>
    <row r="269564" spans="40:40">
      <c r="AN269564" s="305"/>
    </row>
    <row r="269624" spans="40:40">
      <c r="AN269624" s="305"/>
    </row>
    <row r="269684" spans="40:40">
      <c r="AN269684" s="305"/>
    </row>
    <row r="269744" spans="40:40">
      <c r="AN269744" s="305"/>
    </row>
    <row r="269804" spans="40:40">
      <c r="AN269804" s="305"/>
    </row>
    <row r="269864" spans="40:40">
      <c r="AN269864" s="305"/>
    </row>
    <row r="269924" spans="40:40">
      <c r="AN269924" s="305"/>
    </row>
    <row r="269984" spans="40:40">
      <c r="AN269984" s="305"/>
    </row>
    <row r="270044" spans="40:40">
      <c r="AN270044" s="305"/>
    </row>
    <row r="270104" spans="40:40">
      <c r="AN270104" s="305"/>
    </row>
    <row r="270164" spans="40:40">
      <c r="AN270164" s="305"/>
    </row>
    <row r="270224" spans="40:40">
      <c r="AN270224" s="305"/>
    </row>
    <row r="270284" spans="40:40">
      <c r="AN270284" s="305"/>
    </row>
    <row r="270344" spans="40:40">
      <c r="AN270344" s="305"/>
    </row>
    <row r="270404" spans="40:40">
      <c r="AN270404" s="305"/>
    </row>
    <row r="270464" spans="40:40">
      <c r="AN270464" s="305"/>
    </row>
    <row r="270524" spans="40:40">
      <c r="AN270524" s="305"/>
    </row>
    <row r="270584" spans="40:40">
      <c r="AN270584" s="305"/>
    </row>
    <row r="270644" spans="40:40">
      <c r="AN270644" s="305"/>
    </row>
    <row r="270704" spans="40:40">
      <c r="AN270704" s="305"/>
    </row>
    <row r="270764" spans="40:40">
      <c r="AN270764" s="305"/>
    </row>
    <row r="270824" spans="40:40">
      <c r="AN270824" s="305"/>
    </row>
    <row r="270884" spans="40:40">
      <c r="AN270884" s="305"/>
    </row>
    <row r="270944" spans="40:40">
      <c r="AN270944" s="305"/>
    </row>
    <row r="271004" spans="40:40">
      <c r="AN271004" s="305"/>
    </row>
    <row r="271064" spans="40:40">
      <c r="AN271064" s="305"/>
    </row>
    <row r="271124" spans="40:40">
      <c r="AN271124" s="305"/>
    </row>
    <row r="271184" spans="40:40">
      <c r="AN271184" s="305"/>
    </row>
    <row r="271244" spans="40:40">
      <c r="AN271244" s="305"/>
    </row>
    <row r="271304" spans="40:40">
      <c r="AN271304" s="305"/>
    </row>
    <row r="271364" spans="40:40">
      <c r="AN271364" s="305"/>
    </row>
    <row r="271424" spans="40:40">
      <c r="AN271424" s="305"/>
    </row>
    <row r="271484" spans="40:40">
      <c r="AN271484" s="305"/>
    </row>
    <row r="271544" spans="40:40">
      <c r="AN271544" s="305"/>
    </row>
    <row r="271604" spans="40:40">
      <c r="AN271604" s="305"/>
    </row>
    <row r="271664" spans="40:40">
      <c r="AN271664" s="305"/>
    </row>
    <row r="271724" spans="40:40">
      <c r="AN271724" s="305"/>
    </row>
    <row r="271784" spans="40:40">
      <c r="AN271784" s="305"/>
    </row>
    <row r="271844" spans="40:40">
      <c r="AN271844" s="305"/>
    </row>
    <row r="271904" spans="40:40">
      <c r="AN271904" s="305"/>
    </row>
    <row r="271964" spans="40:40">
      <c r="AN271964" s="305"/>
    </row>
    <row r="272024" spans="40:40">
      <c r="AN272024" s="305"/>
    </row>
    <row r="272084" spans="40:40">
      <c r="AN272084" s="305"/>
    </row>
    <row r="272144" spans="40:40">
      <c r="AN272144" s="305"/>
    </row>
    <row r="272204" spans="40:40">
      <c r="AN272204" s="305"/>
    </row>
    <row r="272264" spans="40:40">
      <c r="AN272264" s="305"/>
    </row>
    <row r="272324" spans="40:40">
      <c r="AN272324" s="305"/>
    </row>
    <row r="272384" spans="40:40">
      <c r="AN272384" s="305"/>
    </row>
    <row r="272444" spans="40:40">
      <c r="AN272444" s="305"/>
    </row>
    <row r="272504" spans="40:40">
      <c r="AN272504" s="305"/>
    </row>
    <row r="272564" spans="40:40">
      <c r="AN272564" s="305"/>
    </row>
    <row r="272624" spans="40:40">
      <c r="AN272624" s="305"/>
    </row>
    <row r="272684" spans="40:40">
      <c r="AN272684" s="305"/>
    </row>
    <row r="272744" spans="40:40">
      <c r="AN272744" s="305"/>
    </row>
    <row r="272804" spans="40:40">
      <c r="AN272804" s="305"/>
    </row>
    <row r="272864" spans="40:40">
      <c r="AN272864" s="305"/>
    </row>
    <row r="272924" spans="40:40">
      <c r="AN272924" s="305"/>
    </row>
    <row r="272984" spans="40:40">
      <c r="AN272984" s="305"/>
    </row>
    <row r="273044" spans="40:40">
      <c r="AN273044" s="305"/>
    </row>
    <row r="273104" spans="40:40">
      <c r="AN273104" s="305"/>
    </row>
    <row r="273164" spans="40:40">
      <c r="AN273164" s="305"/>
    </row>
    <row r="273224" spans="40:40">
      <c r="AN273224" s="305"/>
    </row>
    <row r="273284" spans="40:40">
      <c r="AN273284" s="305"/>
    </row>
    <row r="273344" spans="40:40">
      <c r="AN273344" s="305"/>
    </row>
    <row r="273404" spans="40:40">
      <c r="AN273404" s="305"/>
    </row>
    <row r="273464" spans="40:40">
      <c r="AN273464" s="305"/>
    </row>
    <row r="273524" spans="40:40">
      <c r="AN273524" s="305"/>
    </row>
    <row r="273584" spans="40:40">
      <c r="AN273584" s="305"/>
    </row>
    <row r="273644" spans="40:40">
      <c r="AN273644" s="305"/>
    </row>
    <row r="273704" spans="40:40">
      <c r="AN273704" s="305"/>
    </row>
    <row r="273764" spans="40:40">
      <c r="AN273764" s="305"/>
    </row>
    <row r="273824" spans="40:40">
      <c r="AN273824" s="305"/>
    </row>
    <row r="273884" spans="40:40">
      <c r="AN273884" s="305"/>
    </row>
    <row r="273944" spans="40:40">
      <c r="AN273944" s="305"/>
    </row>
    <row r="274004" spans="40:40">
      <c r="AN274004" s="305"/>
    </row>
    <row r="274064" spans="40:40">
      <c r="AN274064" s="305"/>
    </row>
    <row r="274124" spans="40:40">
      <c r="AN274124" s="305"/>
    </row>
    <row r="274184" spans="40:40">
      <c r="AN274184" s="305"/>
    </row>
    <row r="274244" spans="40:40">
      <c r="AN274244" s="305"/>
    </row>
    <row r="274304" spans="40:40">
      <c r="AN274304" s="305"/>
    </row>
    <row r="274364" spans="40:40">
      <c r="AN274364" s="305"/>
    </row>
    <row r="274424" spans="40:40">
      <c r="AN274424" s="305"/>
    </row>
    <row r="274484" spans="40:40">
      <c r="AN274484" s="305"/>
    </row>
    <row r="274544" spans="40:40">
      <c r="AN274544" s="305"/>
    </row>
    <row r="274604" spans="40:40">
      <c r="AN274604" s="305"/>
    </row>
    <row r="274664" spans="40:40">
      <c r="AN274664" s="305"/>
    </row>
    <row r="274724" spans="40:40">
      <c r="AN274724" s="305"/>
    </row>
    <row r="274784" spans="40:40">
      <c r="AN274784" s="305"/>
    </row>
    <row r="274844" spans="40:40">
      <c r="AN274844" s="305"/>
    </row>
    <row r="274904" spans="40:40">
      <c r="AN274904" s="305"/>
    </row>
    <row r="274964" spans="40:40">
      <c r="AN274964" s="305"/>
    </row>
    <row r="275024" spans="40:40">
      <c r="AN275024" s="305"/>
    </row>
    <row r="275084" spans="40:40">
      <c r="AN275084" s="305"/>
    </row>
    <row r="275144" spans="40:40">
      <c r="AN275144" s="305"/>
    </row>
    <row r="275204" spans="40:40">
      <c r="AN275204" s="305"/>
    </row>
    <row r="275264" spans="40:40">
      <c r="AN275264" s="305"/>
    </row>
    <row r="275324" spans="40:40">
      <c r="AN275324" s="305"/>
    </row>
    <row r="275384" spans="40:40">
      <c r="AN275384" s="305"/>
    </row>
    <row r="275444" spans="40:40">
      <c r="AN275444" s="305"/>
    </row>
    <row r="275504" spans="40:40">
      <c r="AN275504" s="305"/>
    </row>
    <row r="275564" spans="40:40">
      <c r="AN275564" s="305"/>
    </row>
    <row r="275624" spans="40:40">
      <c r="AN275624" s="305"/>
    </row>
    <row r="275684" spans="40:40">
      <c r="AN275684" s="305"/>
    </row>
    <row r="275744" spans="40:40">
      <c r="AN275744" s="305"/>
    </row>
    <row r="275804" spans="40:40">
      <c r="AN275804" s="305"/>
    </row>
    <row r="275864" spans="40:40">
      <c r="AN275864" s="305"/>
    </row>
    <row r="275924" spans="40:40">
      <c r="AN275924" s="305"/>
    </row>
    <row r="275984" spans="40:40">
      <c r="AN275984" s="305"/>
    </row>
    <row r="276044" spans="40:40">
      <c r="AN276044" s="305"/>
    </row>
    <row r="276104" spans="40:40">
      <c r="AN276104" s="305"/>
    </row>
    <row r="276164" spans="40:40">
      <c r="AN276164" s="305"/>
    </row>
    <row r="276224" spans="40:40">
      <c r="AN276224" s="305"/>
    </row>
    <row r="276284" spans="40:40">
      <c r="AN276284" s="305"/>
    </row>
    <row r="276344" spans="40:40">
      <c r="AN276344" s="305"/>
    </row>
    <row r="276404" spans="40:40">
      <c r="AN276404" s="305"/>
    </row>
    <row r="276464" spans="40:40">
      <c r="AN276464" s="305"/>
    </row>
    <row r="276524" spans="40:40">
      <c r="AN276524" s="305"/>
    </row>
    <row r="276584" spans="40:40">
      <c r="AN276584" s="305"/>
    </row>
    <row r="276644" spans="40:40">
      <c r="AN276644" s="305"/>
    </row>
    <row r="276704" spans="40:40">
      <c r="AN276704" s="305"/>
    </row>
    <row r="276764" spans="40:40">
      <c r="AN276764" s="305"/>
    </row>
    <row r="276824" spans="40:40">
      <c r="AN276824" s="305"/>
    </row>
    <row r="276884" spans="40:40">
      <c r="AN276884" s="305"/>
    </row>
    <row r="276944" spans="40:40">
      <c r="AN276944" s="305"/>
    </row>
    <row r="277004" spans="40:40">
      <c r="AN277004" s="305"/>
    </row>
    <row r="277064" spans="40:40">
      <c r="AN277064" s="305"/>
    </row>
    <row r="277124" spans="40:40">
      <c r="AN277124" s="305"/>
    </row>
    <row r="277184" spans="40:40">
      <c r="AN277184" s="305"/>
    </row>
    <row r="277244" spans="40:40">
      <c r="AN277244" s="305"/>
    </row>
    <row r="277304" spans="40:40">
      <c r="AN277304" s="305"/>
    </row>
    <row r="277364" spans="40:40">
      <c r="AN277364" s="305"/>
    </row>
    <row r="277424" spans="40:40">
      <c r="AN277424" s="305"/>
    </row>
    <row r="277484" spans="40:40">
      <c r="AN277484" s="305"/>
    </row>
    <row r="277544" spans="40:40">
      <c r="AN277544" s="305"/>
    </row>
    <row r="277604" spans="40:40">
      <c r="AN277604" s="305"/>
    </row>
    <row r="277664" spans="40:40">
      <c r="AN277664" s="305"/>
    </row>
    <row r="277724" spans="40:40">
      <c r="AN277724" s="305"/>
    </row>
    <row r="277784" spans="40:40">
      <c r="AN277784" s="305"/>
    </row>
    <row r="277844" spans="40:40">
      <c r="AN277844" s="305"/>
    </row>
    <row r="277904" spans="40:40">
      <c r="AN277904" s="305"/>
    </row>
    <row r="277964" spans="40:40">
      <c r="AN277964" s="305"/>
    </row>
    <row r="278024" spans="40:40">
      <c r="AN278024" s="305"/>
    </row>
    <row r="278084" spans="40:40">
      <c r="AN278084" s="305"/>
    </row>
    <row r="278144" spans="40:40">
      <c r="AN278144" s="305"/>
    </row>
    <row r="278204" spans="40:40">
      <c r="AN278204" s="305"/>
    </row>
    <row r="278264" spans="40:40">
      <c r="AN278264" s="305"/>
    </row>
    <row r="278324" spans="40:40">
      <c r="AN278324" s="305"/>
    </row>
    <row r="278384" spans="40:40">
      <c r="AN278384" s="305"/>
    </row>
    <row r="278444" spans="40:40">
      <c r="AN278444" s="305"/>
    </row>
    <row r="278504" spans="40:40">
      <c r="AN278504" s="305"/>
    </row>
    <row r="278564" spans="40:40">
      <c r="AN278564" s="305"/>
    </row>
    <row r="278624" spans="40:40">
      <c r="AN278624" s="305"/>
    </row>
    <row r="278684" spans="40:40">
      <c r="AN278684" s="305"/>
    </row>
    <row r="278744" spans="40:40">
      <c r="AN278744" s="305"/>
    </row>
    <row r="278804" spans="40:40">
      <c r="AN278804" s="305"/>
    </row>
    <row r="278864" spans="40:40">
      <c r="AN278864" s="305"/>
    </row>
    <row r="278924" spans="40:40">
      <c r="AN278924" s="305"/>
    </row>
    <row r="278984" spans="40:40">
      <c r="AN278984" s="305"/>
    </row>
    <row r="279044" spans="40:40">
      <c r="AN279044" s="305"/>
    </row>
    <row r="279104" spans="40:40">
      <c r="AN279104" s="305"/>
    </row>
    <row r="279164" spans="40:40">
      <c r="AN279164" s="305"/>
    </row>
    <row r="279224" spans="40:40">
      <c r="AN279224" s="305"/>
    </row>
    <row r="279284" spans="40:40">
      <c r="AN279284" s="305"/>
    </row>
    <row r="279344" spans="40:40">
      <c r="AN279344" s="305"/>
    </row>
    <row r="279404" spans="40:40">
      <c r="AN279404" s="305"/>
    </row>
    <row r="279464" spans="40:40">
      <c r="AN279464" s="305"/>
    </row>
    <row r="279524" spans="40:40">
      <c r="AN279524" s="305"/>
    </row>
    <row r="279584" spans="40:40">
      <c r="AN279584" s="305"/>
    </row>
    <row r="279644" spans="40:40">
      <c r="AN279644" s="305"/>
    </row>
    <row r="279704" spans="40:40">
      <c r="AN279704" s="305"/>
    </row>
    <row r="279764" spans="40:40">
      <c r="AN279764" s="305"/>
    </row>
    <row r="279824" spans="40:40">
      <c r="AN279824" s="305"/>
    </row>
    <row r="279884" spans="40:40">
      <c r="AN279884" s="305"/>
    </row>
    <row r="279944" spans="40:40">
      <c r="AN279944" s="305"/>
    </row>
    <row r="280004" spans="40:40">
      <c r="AN280004" s="305"/>
    </row>
    <row r="280064" spans="40:40">
      <c r="AN280064" s="305"/>
    </row>
    <row r="280124" spans="40:40">
      <c r="AN280124" s="305"/>
    </row>
    <row r="280184" spans="40:40">
      <c r="AN280184" s="305"/>
    </row>
    <row r="280244" spans="40:40">
      <c r="AN280244" s="305"/>
    </row>
    <row r="280304" spans="40:40">
      <c r="AN280304" s="305"/>
    </row>
    <row r="280364" spans="40:40">
      <c r="AN280364" s="305"/>
    </row>
    <row r="280424" spans="40:40">
      <c r="AN280424" s="305"/>
    </row>
    <row r="280484" spans="40:40">
      <c r="AN280484" s="305"/>
    </row>
    <row r="280544" spans="40:40">
      <c r="AN280544" s="305"/>
    </row>
    <row r="280604" spans="40:40">
      <c r="AN280604" s="305"/>
    </row>
    <row r="280664" spans="40:40">
      <c r="AN280664" s="305"/>
    </row>
    <row r="280724" spans="40:40">
      <c r="AN280724" s="305"/>
    </row>
    <row r="280784" spans="40:40">
      <c r="AN280784" s="305"/>
    </row>
    <row r="280844" spans="40:40">
      <c r="AN280844" s="305"/>
    </row>
    <row r="280904" spans="40:40">
      <c r="AN280904" s="305"/>
    </row>
    <row r="280964" spans="40:40">
      <c r="AN280964" s="305"/>
    </row>
    <row r="281024" spans="40:40">
      <c r="AN281024" s="305"/>
    </row>
    <row r="281084" spans="40:40">
      <c r="AN281084" s="305"/>
    </row>
    <row r="281144" spans="40:40">
      <c r="AN281144" s="305"/>
    </row>
    <row r="281204" spans="40:40">
      <c r="AN281204" s="305"/>
    </row>
    <row r="281264" spans="40:40">
      <c r="AN281264" s="305"/>
    </row>
    <row r="281324" spans="40:40">
      <c r="AN281324" s="305"/>
    </row>
    <row r="281384" spans="40:40">
      <c r="AN281384" s="305"/>
    </row>
    <row r="281444" spans="40:40">
      <c r="AN281444" s="305"/>
    </row>
    <row r="281504" spans="40:40">
      <c r="AN281504" s="305"/>
    </row>
    <row r="281564" spans="40:40">
      <c r="AN281564" s="305"/>
    </row>
    <row r="281624" spans="40:40">
      <c r="AN281624" s="305"/>
    </row>
    <row r="281684" spans="40:40">
      <c r="AN281684" s="305"/>
    </row>
    <row r="281744" spans="40:40">
      <c r="AN281744" s="305"/>
    </row>
    <row r="281804" spans="40:40">
      <c r="AN281804" s="305"/>
    </row>
    <row r="281864" spans="40:40">
      <c r="AN281864" s="305"/>
    </row>
    <row r="281924" spans="40:40">
      <c r="AN281924" s="305"/>
    </row>
    <row r="281984" spans="40:40">
      <c r="AN281984" s="305"/>
    </row>
    <row r="282044" spans="40:40">
      <c r="AN282044" s="305"/>
    </row>
    <row r="282104" spans="40:40">
      <c r="AN282104" s="305"/>
    </row>
    <row r="282164" spans="40:40">
      <c r="AN282164" s="305"/>
    </row>
    <row r="282224" spans="40:40">
      <c r="AN282224" s="305"/>
    </row>
    <row r="282284" spans="40:40">
      <c r="AN282284" s="305"/>
    </row>
    <row r="282344" spans="40:40">
      <c r="AN282344" s="305"/>
    </row>
    <row r="282404" spans="40:40">
      <c r="AN282404" s="305"/>
    </row>
    <row r="282464" spans="40:40">
      <c r="AN282464" s="305"/>
    </row>
    <row r="282524" spans="40:40">
      <c r="AN282524" s="305"/>
    </row>
    <row r="282584" spans="40:40">
      <c r="AN282584" s="305"/>
    </row>
    <row r="282644" spans="40:40">
      <c r="AN282644" s="305"/>
    </row>
    <row r="282704" spans="40:40">
      <c r="AN282704" s="305"/>
    </row>
    <row r="282764" spans="40:40">
      <c r="AN282764" s="305"/>
    </row>
    <row r="282824" spans="40:40">
      <c r="AN282824" s="305"/>
    </row>
    <row r="282884" spans="40:40">
      <c r="AN282884" s="305"/>
    </row>
    <row r="282944" spans="40:40">
      <c r="AN282944" s="305"/>
    </row>
    <row r="283004" spans="40:40">
      <c r="AN283004" s="305"/>
    </row>
    <row r="283064" spans="40:40">
      <c r="AN283064" s="305"/>
    </row>
    <row r="283124" spans="40:40">
      <c r="AN283124" s="305"/>
    </row>
    <row r="283184" spans="40:40">
      <c r="AN283184" s="305"/>
    </row>
    <row r="283244" spans="40:40">
      <c r="AN283244" s="305"/>
    </row>
    <row r="283304" spans="40:40">
      <c r="AN283304" s="305"/>
    </row>
    <row r="283364" spans="40:40">
      <c r="AN283364" s="305"/>
    </row>
    <row r="283424" spans="40:40">
      <c r="AN283424" s="305"/>
    </row>
    <row r="283484" spans="40:40">
      <c r="AN283484" s="305"/>
    </row>
    <row r="283544" spans="40:40">
      <c r="AN283544" s="305"/>
    </row>
    <row r="283604" spans="40:40">
      <c r="AN283604" s="305"/>
    </row>
    <row r="283664" spans="40:40">
      <c r="AN283664" s="305"/>
    </row>
    <row r="283724" spans="40:40">
      <c r="AN283724" s="305"/>
    </row>
    <row r="283784" spans="40:40">
      <c r="AN283784" s="305"/>
    </row>
    <row r="283844" spans="40:40">
      <c r="AN283844" s="305"/>
    </row>
    <row r="283904" spans="40:40">
      <c r="AN283904" s="305"/>
    </row>
    <row r="283964" spans="40:40">
      <c r="AN283964" s="305"/>
    </row>
    <row r="284024" spans="40:40">
      <c r="AN284024" s="305"/>
    </row>
    <row r="284084" spans="40:40">
      <c r="AN284084" s="305"/>
    </row>
    <row r="284144" spans="40:40">
      <c r="AN284144" s="305"/>
    </row>
    <row r="284204" spans="40:40">
      <c r="AN284204" s="305"/>
    </row>
    <row r="284264" spans="40:40">
      <c r="AN284264" s="305"/>
    </row>
    <row r="284324" spans="40:40">
      <c r="AN284324" s="305"/>
    </row>
    <row r="284384" spans="40:40">
      <c r="AN284384" s="305"/>
    </row>
    <row r="284444" spans="40:40">
      <c r="AN284444" s="305"/>
    </row>
    <row r="284504" spans="40:40">
      <c r="AN284504" s="305"/>
    </row>
    <row r="284564" spans="40:40">
      <c r="AN284564" s="305"/>
    </row>
    <row r="284624" spans="40:40">
      <c r="AN284624" s="305"/>
    </row>
    <row r="284684" spans="40:40">
      <c r="AN284684" s="305"/>
    </row>
    <row r="284744" spans="40:40">
      <c r="AN284744" s="305"/>
    </row>
    <row r="284804" spans="40:40">
      <c r="AN284804" s="305"/>
    </row>
    <row r="284864" spans="40:40">
      <c r="AN284864" s="305"/>
    </row>
    <row r="284924" spans="40:40">
      <c r="AN284924" s="305"/>
    </row>
    <row r="284984" spans="40:40">
      <c r="AN284984" s="305"/>
    </row>
    <row r="285044" spans="40:40">
      <c r="AN285044" s="305"/>
    </row>
    <row r="285104" spans="40:40">
      <c r="AN285104" s="305"/>
    </row>
    <row r="285164" spans="40:40">
      <c r="AN285164" s="305"/>
    </row>
    <row r="285224" spans="40:40">
      <c r="AN285224" s="305"/>
    </row>
    <row r="285284" spans="40:40">
      <c r="AN285284" s="305"/>
    </row>
    <row r="285344" spans="40:40">
      <c r="AN285344" s="305"/>
    </row>
    <row r="285404" spans="40:40">
      <c r="AN285404" s="305"/>
    </row>
    <row r="285464" spans="40:40">
      <c r="AN285464" s="305"/>
    </row>
    <row r="285524" spans="40:40">
      <c r="AN285524" s="305"/>
    </row>
    <row r="285584" spans="40:40">
      <c r="AN285584" s="305"/>
    </row>
    <row r="285644" spans="40:40">
      <c r="AN285644" s="305"/>
    </row>
    <row r="285704" spans="40:40">
      <c r="AN285704" s="305"/>
    </row>
    <row r="285764" spans="40:40">
      <c r="AN285764" s="305"/>
    </row>
    <row r="285824" spans="40:40">
      <c r="AN285824" s="305"/>
    </row>
    <row r="285884" spans="40:40">
      <c r="AN285884" s="305"/>
    </row>
    <row r="285944" spans="40:40">
      <c r="AN285944" s="305"/>
    </row>
    <row r="286004" spans="40:40">
      <c r="AN286004" s="305"/>
    </row>
    <row r="286064" spans="40:40">
      <c r="AN286064" s="305"/>
    </row>
    <row r="286124" spans="40:40">
      <c r="AN286124" s="305"/>
    </row>
    <row r="286184" spans="40:40">
      <c r="AN286184" s="305"/>
    </row>
    <row r="286244" spans="40:40">
      <c r="AN286244" s="305"/>
    </row>
    <row r="286304" spans="40:40">
      <c r="AN286304" s="305"/>
    </row>
    <row r="286364" spans="40:40">
      <c r="AN286364" s="305"/>
    </row>
    <row r="286424" spans="40:40">
      <c r="AN286424" s="305"/>
    </row>
    <row r="286484" spans="40:40">
      <c r="AN286484" s="305"/>
    </row>
    <row r="286544" spans="40:40">
      <c r="AN286544" s="305"/>
    </row>
    <row r="286604" spans="40:40">
      <c r="AN286604" s="305"/>
    </row>
    <row r="286664" spans="40:40">
      <c r="AN286664" s="305"/>
    </row>
    <row r="286724" spans="40:40">
      <c r="AN286724" s="305"/>
    </row>
    <row r="286784" spans="40:40">
      <c r="AN286784" s="305"/>
    </row>
    <row r="286844" spans="40:40">
      <c r="AN286844" s="305"/>
    </row>
    <row r="286904" spans="40:40">
      <c r="AN286904" s="305"/>
    </row>
    <row r="286964" spans="40:40">
      <c r="AN286964" s="305"/>
    </row>
    <row r="287024" spans="40:40">
      <c r="AN287024" s="305"/>
    </row>
    <row r="287084" spans="40:40">
      <c r="AN287084" s="305"/>
    </row>
    <row r="287144" spans="40:40">
      <c r="AN287144" s="305"/>
    </row>
    <row r="287204" spans="40:40">
      <c r="AN287204" s="305"/>
    </row>
    <row r="287264" spans="40:40">
      <c r="AN287264" s="305"/>
    </row>
    <row r="287324" spans="40:40">
      <c r="AN287324" s="305"/>
    </row>
    <row r="287384" spans="40:40">
      <c r="AN287384" s="305"/>
    </row>
    <row r="287444" spans="40:40">
      <c r="AN287444" s="305"/>
    </row>
    <row r="287504" spans="40:40">
      <c r="AN287504" s="305"/>
    </row>
    <row r="287564" spans="40:40">
      <c r="AN287564" s="305"/>
    </row>
    <row r="287624" spans="40:40">
      <c r="AN287624" s="305"/>
    </row>
    <row r="287684" spans="40:40">
      <c r="AN287684" s="305"/>
    </row>
    <row r="287744" spans="40:40">
      <c r="AN287744" s="305"/>
    </row>
    <row r="287804" spans="40:40">
      <c r="AN287804" s="305"/>
    </row>
    <row r="287864" spans="40:40">
      <c r="AN287864" s="305"/>
    </row>
    <row r="287924" spans="40:40">
      <c r="AN287924" s="305"/>
    </row>
    <row r="287984" spans="40:40">
      <c r="AN287984" s="305"/>
    </row>
    <row r="288044" spans="40:40">
      <c r="AN288044" s="305"/>
    </row>
    <row r="288104" spans="40:40">
      <c r="AN288104" s="305"/>
    </row>
    <row r="288164" spans="40:40">
      <c r="AN288164" s="305"/>
    </row>
    <row r="288224" spans="40:40">
      <c r="AN288224" s="305"/>
    </row>
    <row r="288284" spans="40:40">
      <c r="AN288284" s="305"/>
    </row>
    <row r="288344" spans="40:40">
      <c r="AN288344" s="305"/>
    </row>
    <row r="288404" spans="40:40">
      <c r="AN288404" s="305"/>
    </row>
    <row r="288464" spans="40:40">
      <c r="AN288464" s="305"/>
    </row>
    <row r="288524" spans="40:40">
      <c r="AN288524" s="305"/>
    </row>
    <row r="288584" spans="40:40">
      <c r="AN288584" s="305"/>
    </row>
    <row r="288644" spans="40:40">
      <c r="AN288644" s="305"/>
    </row>
    <row r="288704" spans="40:40">
      <c r="AN288704" s="305"/>
    </row>
    <row r="288764" spans="40:40">
      <c r="AN288764" s="305"/>
    </row>
    <row r="288824" spans="40:40">
      <c r="AN288824" s="305"/>
    </row>
    <row r="288884" spans="40:40">
      <c r="AN288884" s="305"/>
    </row>
    <row r="288944" spans="40:40">
      <c r="AN288944" s="305"/>
    </row>
    <row r="289004" spans="40:40">
      <c r="AN289004" s="305"/>
    </row>
    <row r="289064" spans="40:40">
      <c r="AN289064" s="305"/>
    </row>
    <row r="289124" spans="40:40">
      <c r="AN289124" s="305"/>
    </row>
    <row r="289184" spans="40:40">
      <c r="AN289184" s="305"/>
    </row>
    <row r="289244" spans="40:40">
      <c r="AN289244" s="305"/>
    </row>
    <row r="289304" spans="40:40">
      <c r="AN289304" s="305"/>
    </row>
    <row r="289364" spans="40:40">
      <c r="AN289364" s="305"/>
    </row>
    <row r="289424" spans="40:40">
      <c r="AN289424" s="305"/>
    </row>
    <row r="289484" spans="40:40">
      <c r="AN289484" s="305"/>
    </row>
    <row r="289544" spans="40:40">
      <c r="AN289544" s="305"/>
    </row>
    <row r="289604" spans="40:40">
      <c r="AN289604" s="305"/>
    </row>
    <row r="289664" spans="40:40">
      <c r="AN289664" s="305"/>
    </row>
    <row r="289724" spans="40:40">
      <c r="AN289724" s="305"/>
    </row>
    <row r="289784" spans="40:40">
      <c r="AN289784" s="305"/>
    </row>
    <row r="289844" spans="40:40">
      <c r="AN289844" s="305"/>
    </row>
    <row r="289904" spans="40:40">
      <c r="AN289904" s="305"/>
    </row>
    <row r="289964" spans="40:40">
      <c r="AN289964" s="305"/>
    </row>
    <row r="290024" spans="40:40">
      <c r="AN290024" s="305"/>
    </row>
    <row r="290084" spans="40:40">
      <c r="AN290084" s="305"/>
    </row>
    <row r="290144" spans="40:40">
      <c r="AN290144" s="305"/>
    </row>
    <row r="290204" spans="40:40">
      <c r="AN290204" s="305"/>
    </row>
    <row r="290264" spans="40:40">
      <c r="AN290264" s="305"/>
    </row>
    <row r="290324" spans="40:40">
      <c r="AN290324" s="305"/>
    </row>
    <row r="290384" spans="40:40">
      <c r="AN290384" s="305"/>
    </row>
    <row r="290444" spans="40:40">
      <c r="AN290444" s="305"/>
    </row>
    <row r="290504" spans="40:40">
      <c r="AN290504" s="305"/>
    </row>
    <row r="290564" spans="40:40">
      <c r="AN290564" s="305"/>
    </row>
    <row r="290624" spans="40:40">
      <c r="AN290624" s="305"/>
    </row>
    <row r="290684" spans="40:40">
      <c r="AN290684" s="305"/>
    </row>
    <row r="290744" spans="40:40">
      <c r="AN290744" s="305"/>
    </row>
    <row r="290804" spans="40:40">
      <c r="AN290804" s="305"/>
    </row>
    <row r="290864" spans="40:40">
      <c r="AN290864" s="305"/>
    </row>
    <row r="290924" spans="40:40">
      <c r="AN290924" s="305"/>
    </row>
    <row r="290984" spans="40:40">
      <c r="AN290984" s="305"/>
    </row>
    <row r="291044" spans="40:40">
      <c r="AN291044" s="305"/>
    </row>
    <row r="291104" spans="40:40">
      <c r="AN291104" s="305"/>
    </row>
    <row r="291164" spans="40:40">
      <c r="AN291164" s="305"/>
    </row>
    <row r="291224" spans="40:40">
      <c r="AN291224" s="305"/>
    </row>
    <row r="291284" spans="40:40">
      <c r="AN291284" s="305"/>
    </row>
    <row r="291344" spans="40:40">
      <c r="AN291344" s="305"/>
    </row>
    <row r="291404" spans="40:40">
      <c r="AN291404" s="305"/>
    </row>
    <row r="291464" spans="40:40">
      <c r="AN291464" s="305"/>
    </row>
    <row r="291524" spans="40:40">
      <c r="AN291524" s="305"/>
    </row>
    <row r="291584" spans="40:40">
      <c r="AN291584" s="305"/>
    </row>
    <row r="291644" spans="40:40">
      <c r="AN291644" s="305"/>
    </row>
    <row r="291704" spans="40:40">
      <c r="AN291704" s="305"/>
    </row>
    <row r="291764" spans="40:40">
      <c r="AN291764" s="305"/>
    </row>
    <row r="291824" spans="40:40">
      <c r="AN291824" s="305"/>
    </row>
    <row r="291884" spans="40:40">
      <c r="AN291884" s="305"/>
    </row>
    <row r="291944" spans="40:40">
      <c r="AN291944" s="305"/>
    </row>
    <row r="292004" spans="40:40">
      <c r="AN292004" s="305"/>
    </row>
    <row r="292064" spans="40:40">
      <c r="AN292064" s="305"/>
    </row>
    <row r="292124" spans="40:40">
      <c r="AN292124" s="305"/>
    </row>
    <row r="292184" spans="40:40">
      <c r="AN292184" s="305"/>
    </row>
    <row r="292244" spans="40:40">
      <c r="AN292244" s="305"/>
    </row>
    <row r="292304" spans="40:40">
      <c r="AN292304" s="305"/>
    </row>
    <row r="292364" spans="40:40">
      <c r="AN292364" s="305"/>
    </row>
    <row r="292424" spans="40:40">
      <c r="AN292424" s="305"/>
    </row>
    <row r="292484" spans="40:40">
      <c r="AN292484" s="305"/>
    </row>
    <row r="292544" spans="40:40">
      <c r="AN292544" s="305"/>
    </row>
    <row r="292604" spans="40:40">
      <c r="AN292604" s="305"/>
    </row>
    <row r="292664" spans="40:40">
      <c r="AN292664" s="305"/>
    </row>
    <row r="292724" spans="40:40">
      <c r="AN292724" s="305"/>
    </row>
    <row r="292784" spans="40:40">
      <c r="AN292784" s="305"/>
    </row>
    <row r="292844" spans="40:40">
      <c r="AN292844" s="305"/>
    </row>
    <row r="292904" spans="40:40">
      <c r="AN292904" s="305"/>
    </row>
    <row r="292964" spans="40:40">
      <c r="AN292964" s="305"/>
    </row>
    <row r="293024" spans="40:40">
      <c r="AN293024" s="305"/>
    </row>
    <row r="293084" spans="40:40">
      <c r="AN293084" s="305"/>
    </row>
    <row r="293144" spans="40:40">
      <c r="AN293144" s="305"/>
    </row>
    <row r="293204" spans="40:40">
      <c r="AN293204" s="305"/>
    </row>
    <row r="293264" spans="40:40">
      <c r="AN293264" s="305"/>
    </row>
    <row r="293324" spans="40:40">
      <c r="AN293324" s="305"/>
    </row>
    <row r="293384" spans="40:40">
      <c r="AN293384" s="305"/>
    </row>
    <row r="293444" spans="40:40">
      <c r="AN293444" s="305"/>
    </row>
    <row r="293504" spans="40:40">
      <c r="AN293504" s="305"/>
    </row>
    <row r="293564" spans="40:40">
      <c r="AN293564" s="305"/>
    </row>
    <row r="293624" spans="40:40">
      <c r="AN293624" s="305"/>
    </row>
    <row r="293684" spans="40:40">
      <c r="AN293684" s="305"/>
    </row>
    <row r="293744" spans="40:40">
      <c r="AN293744" s="305"/>
    </row>
    <row r="293804" spans="40:40">
      <c r="AN293804" s="305"/>
    </row>
    <row r="293864" spans="40:40">
      <c r="AN293864" s="305"/>
    </row>
    <row r="293924" spans="40:40">
      <c r="AN293924" s="305"/>
    </row>
    <row r="293984" spans="40:40">
      <c r="AN293984" s="305"/>
    </row>
    <row r="294044" spans="40:40">
      <c r="AN294044" s="305"/>
    </row>
    <row r="294104" spans="40:40">
      <c r="AN294104" s="305"/>
    </row>
    <row r="294164" spans="40:40">
      <c r="AN294164" s="305"/>
    </row>
    <row r="294224" spans="40:40">
      <c r="AN294224" s="305"/>
    </row>
    <row r="294284" spans="40:40">
      <c r="AN294284" s="305"/>
    </row>
    <row r="294344" spans="40:40">
      <c r="AN294344" s="305"/>
    </row>
    <row r="294404" spans="40:40">
      <c r="AN294404" s="305"/>
    </row>
    <row r="294464" spans="40:40">
      <c r="AN294464" s="305"/>
    </row>
    <row r="294524" spans="40:40">
      <c r="AN294524" s="305"/>
    </row>
    <row r="294584" spans="40:40">
      <c r="AN294584" s="305"/>
    </row>
    <row r="294644" spans="40:40">
      <c r="AN294644" s="305"/>
    </row>
    <row r="294704" spans="40:40">
      <c r="AN294704" s="305"/>
    </row>
    <row r="294764" spans="40:40">
      <c r="AN294764" s="305"/>
    </row>
    <row r="294824" spans="40:40">
      <c r="AN294824" s="305"/>
    </row>
    <row r="294884" spans="40:40">
      <c r="AN294884" s="305"/>
    </row>
    <row r="294944" spans="40:40">
      <c r="AN294944" s="305"/>
    </row>
    <row r="295004" spans="40:40">
      <c r="AN295004" s="305"/>
    </row>
    <row r="295064" spans="40:40">
      <c r="AN295064" s="305"/>
    </row>
    <row r="295124" spans="40:40">
      <c r="AN295124" s="305"/>
    </row>
    <row r="295184" spans="40:40">
      <c r="AN295184" s="305"/>
    </row>
    <row r="295244" spans="40:40">
      <c r="AN295244" s="305"/>
    </row>
    <row r="295304" spans="40:40">
      <c r="AN295304" s="305"/>
    </row>
    <row r="295364" spans="40:40">
      <c r="AN295364" s="305"/>
    </row>
    <row r="295424" spans="40:40">
      <c r="AN295424" s="305"/>
    </row>
    <row r="295484" spans="40:40">
      <c r="AN295484" s="305"/>
    </row>
    <row r="295544" spans="40:40">
      <c r="AN295544" s="305"/>
    </row>
    <row r="295604" spans="40:40">
      <c r="AN295604" s="305"/>
    </row>
    <row r="295664" spans="40:40">
      <c r="AN295664" s="305"/>
    </row>
    <row r="295724" spans="40:40">
      <c r="AN295724" s="305"/>
    </row>
    <row r="295784" spans="40:40">
      <c r="AN295784" s="305"/>
    </row>
    <row r="295844" spans="40:40">
      <c r="AN295844" s="305"/>
    </row>
    <row r="295904" spans="40:40">
      <c r="AN295904" s="305"/>
    </row>
    <row r="295964" spans="40:40">
      <c r="AN295964" s="305"/>
    </row>
    <row r="296024" spans="40:40">
      <c r="AN296024" s="305"/>
    </row>
    <row r="296084" spans="40:40">
      <c r="AN296084" s="305"/>
    </row>
    <row r="296144" spans="40:40">
      <c r="AN296144" s="305"/>
    </row>
    <row r="296204" spans="40:40">
      <c r="AN296204" s="305"/>
    </row>
    <row r="296264" spans="40:40">
      <c r="AN296264" s="305"/>
    </row>
    <row r="296324" spans="40:40">
      <c r="AN296324" s="305"/>
    </row>
    <row r="296384" spans="40:40">
      <c r="AN296384" s="305"/>
    </row>
    <row r="296444" spans="40:40">
      <c r="AN296444" s="305"/>
    </row>
    <row r="296504" spans="40:40">
      <c r="AN296504" s="305"/>
    </row>
    <row r="296564" spans="40:40">
      <c r="AN296564" s="305"/>
    </row>
    <row r="296624" spans="40:40">
      <c r="AN296624" s="305"/>
    </row>
    <row r="296684" spans="40:40">
      <c r="AN296684" s="305"/>
    </row>
    <row r="296744" spans="40:40">
      <c r="AN296744" s="305"/>
    </row>
    <row r="296804" spans="40:40">
      <c r="AN296804" s="305"/>
    </row>
    <row r="296864" spans="40:40">
      <c r="AN296864" s="305"/>
    </row>
    <row r="296924" spans="40:40">
      <c r="AN296924" s="305"/>
    </row>
    <row r="296984" spans="40:40">
      <c r="AN296984" s="305"/>
    </row>
    <row r="297044" spans="40:40">
      <c r="AN297044" s="305"/>
    </row>
    <row r="297104" spans="40:40">
      <c r="AN297104" s="305"/>
    </row>
    <row r="297164" spans="40:40">
      <c r="AN297164" s="305"/>
    </row>
    <row r="297224" spans="40:40">
      <c r="AN297224" s="305"/>
    </row>
    <row r="297284" spans="40:40">
      <c r="AN297284" s="305"/>
    </row>
    <row r="297344" spans="40:40">
      <c r="AN297344" s="305"/>
    </row>
    <row r="297404" spans="40:40">
      <c r="AN297404" s="305"/>
    </row>
    <row r="297464" spans="40:40">
      <c r="AN297464" s="305"/>
    </row>
    <row r="297524" spans="40:40">
      <c r="AN297524" s="305"/>
    </row>
    <row r="297584" spans="40:40">
      <c r="AN297584" s="305"/>
    </row>
    <row r="297644" spans="40:40">
      <c r="AN297644" s="305"/>
    </row>
    <row r="297704" spans="40:40">
      <c r="AN297704" s="305"/>
    </row>
    <row r="297764" spans="40:40">
      <c r="AN297764" s="305"/>
    </row>
    <row r="297824" spans="40:40">
      <c r="AN297824" s="305"/>
    </row>
    <row r="297884" spans="40:40">
      <c r="AN297884" s="305"/>
    </row>
    <row r="297944" spans="40:40">
      <c r="AN297944" s="305"/>
    </row>
    <row r="298004" spans="40:40">
      <c r="AN298004" s="305"/>
    </row>
    <row r="298064" spans="40:40">
      <c r="AN298064" s="305"/>
    </row>
    <row r="298124" spans="40:40">
      <c r="AN298124" s="305"/>
    </row>
    <row r="298184" spans="40:40">
      <c r="AN298184" s="305"/>
    </row>
    <row r="298244" spans="40:40">
      <c r="AN298244" s="305"/>
    </row>
    <row r="298304" spans="40:40">
      <c r="AN298304" s="305"/>
    </row>
    <row r="298364" spans="40:40">
      <c r="AN298364" s="305"/>
    </row>
    <row r="298424" spans="40:40">
      <c r="AN298424" s="305"/>
    </row>
    <row r="298484" spans="40:40">
      <c r="AN298484" s="305"/>
    </row>
    <row r="298544" spans="40:40">
      <c r="AN298544" s="305"/>
    </row>
    <row r="298604" spans="40:40">
      <c r="AN298604" s="305"/>
    </row>
    <row r="298664" spans="40:40">
      <c r="AN298664" s="305"/>
    </row>
    <row r="298724" spans="40:40">
      <c r="AN298724" s="305"/>
    </row>
    <row r="298784" spans="40:40">
      <c r="AN298784" s="305"/>
    </row>
    <row r="298844" spans="40:40">
      <c r="AN298844" s="305"/>
    </row>
    <row r="298904" spans="40:40">
      <c r="AN298904" s="305"/>
    </row>
    <row r="298964" spans="40:40">
      <c r="AN298964" s="305"/>
    </row>
    <row r="299024" spans="40:40">
      <c r="AN299024" s="305"/>
    </row>
    <row r="299084" spans="40:40">
      <c r="AN299084" s="305"/>
    </row>
    <row r="299144" spans="40:40">
      <c r="AN299144" s="305"/>
    </row>
    <row r="299204" spans="40:40">
      <c r="AN299204" s="305"/>
    </row>
    <row r="299264" spans="40:40">
      <c r="AN299264" s="305"/>
    </row>
    <row r="299324" spans="40:40">
      <c r="AN299324" s="305"/>
    </row>
    <row r="299384" spans="40:40">
      <c r="AN299384" s="305"/>
    </row>
    <row r="299444" spans="40:40">
      <c r="AN299444" s="305"/>
    </row>
    <row r="299504" spans="40:40">
      <c r="AN299504" s="305"/>
    </row>
    <row r="299564" spans="40:40">
      <c r="AN299564" s="305"/>
    </row>
    <row r="299624" spans="40:40">
      <c r="AN299624" s="305"/>
    </row>
    <row r="299684" spans="40:40">
      <c r="AN299684" s="305"/>
    </row>
    <row r="299744" spans="40:40">
      <c r="AN299744" s="305"/>
    </row>
    <row r="299804" spans="40:40">
      <c r="AN299804" s="305"/>
    </row>
    <row r="299864" spans="40:40">
      <c r="AN299864" s="305"/>
    </row>
    <row r="299924" spans="40:40">
      <c r="AN299924" s="305"/>
    </row>
    <row r="299984" spans="40:40">
      <c r="AN299984" s="305"/>
    </row>
    <row r="300044" spans="40:40">
      <c r="AN300044" s="305"/>
    </row>
    <row r="300104" spans="40:40">
      <c r="AN300104" s="305"/>
    </row>
    <row r="300164" spans="40:40">
      <c r="AN300164" s="305"/>
    </row>
    <row r="300224" spans="40:40">
      <c r="AN300224" s="305"/>
    </row>
    <row r="300284" spans="40:40">
      <c r="AN300284" s="305"/>
    </row>
    <row r="300344" spans="40:40">
      <c r="AN300344" s="305"/>
    </row>
    <row r="300404" spans="40:40">
      <c r="AN300404" s="305"/>
    </row>
    <row r="300464" spans="40:40">
      <c r="AN300464" s="305"/>
    </row>
    <row r="300524" spans="40:40">
      <c r="AN300524" s="305"/>
    </row>
    <row r="300584" spans="40:40">
      <c r="AN300584" s="305"/>
    </row>
    <row r="300644" spans="40:40">
      <c r="AN300644" s="305"/>
    </row>
    <row r="300704" spans="40:40">
      <c r="AN300704" s="305"/>
    </row>
    <row r="300764" spans="40:40">
      <c r="AN300764" s="305"/>
    </row>
    <row r="300824" spans="40:40">
      <c r="AN300824" s="305"/>
    </row>
    <row r="300884" spans="40:40">
      <c r="AN300884" s="305"/>
    </row>
    <row r="300944" spans="40:40">
      <c r="AN300944" s="305"/>
    </row>
    <row r="301004" spans="40:40">
      <c r="AN301004" s="305"/>
    </row>
    <row r="301064" spans="40:40">
      <c r="AN301064" s="305"/>
    </row>
    <row r="301124" spans="40:40">
      <c r="AN301124" s="305"/>
    </row>
    <row r="301184" spans="40:40">
      <c r="AN301184" s="305"/>
    </row>
    <row r="301244" spans="40:40">
      <c r="AN301244" s="305"/>
    </row>
    <row r="301304" spans="40:40">
      <c r="AN301304" s="305"/>
    </row>
    <row r="301364" spans="40:40">
      <c r="AN301364" s="305"/>
    </row>
    <row r="301424" spans="40:40">
      <c r="AN301424" s="305"/>
    </row>
    <row r="301484" spans="40:40">
      <c r="AN301484" s="305"/>
    </row>
    <row r="301544" spans="40:40">
      <c r="AN301544" s="305"/>
    </row>
    <row r="301604" spans="40:40">
      <c r="AN301604" s="305"/>
    </row>
    <row r="301664" spans="40:40">
      <c r="AN301664" s="305"/>
    </row>
    <row r="301724" spans="40:40">
      <c r="AN301724" s="305"/>
    </row>
    <row r="301784" spans="40:40">
      <c r="AN301784" s="305"/>
    </row>
    <row r="301844" spans="40:40">
      <c r="AN301844" s="305"/>
    </row>
    <row r="301904" spans="40:40">
      <c r="AN301904" s="305"/>
    </row>
    <row r="301964" spans="40:40">
      <c r="AN301964" s="305"/>
    </row>
    <row r="302024" spans="40:40">
      <c r="AN302024" s="305"/>
    </row>
    <row r="302084" spans="40:40">
      <c r="AN302084" s="305"/>
    </row>
    <row r="302144" spans="40:40">
      <c r="AN302144" s="305"/>
    </row>
    <row r="302204" spans="40:40">
      <c r="AN302204" s="305"/>
    </row>
    <row r="302264" spans="40:40">
      <c r="AN302264" s="305"/>
    </row>
    <row r="302324" spans="40:40">
      <c r="AN302324" s="305"/>
    </row>
    <row r="302384" spans="40:40">
      <c r="AN302384" s="305"/>
    </row>
    <row r="302444" spans="40:40">
      <c r="AN302444" s="305"/>
    </row>
    <row r="302504" spans="40:40">
      <c r="AN302504" s="305"/>
    </row>
    <row r="302564" spans="40:40">
      <c r="AN302564" s="305"/>
    </row>
    <row r="302624" spans="40:40">
      <c r="AN302624" s="305"/>
    </row>
    <row r="302684" spans="40:40">
      <c r="AN302684" s="305"/>
    </row>
    <row r="302744" spans="40:40">
      <c r="AN302744" s="305"/>
    </row>
    <row r="302804" spans="40:40">
      <c r="AN302804" s="305"/>
    </row>
    <row r="302864" spans="40:40">
      <c r="AN302864" s="305"/>
    </row>
    <row r="302924" spans="40:40">
      <c r="AN302924" s="305"/>
    </row>
    <row r="302984" spans="40:40">
      <c r="AN302984" s="305"/>
    </row>
    <row r="303044" spans="40:40">
      <c r="AN303044" s="305"/>
    </row>
    <row r="303104" spans="40:40">
      <c r="AN303104" s="305"/>
    </row>
    <row r="303164" spans="40:40">
      <c r="AN303164" s="305"/>
    </row>
    <row r="303224" spans="40:40">
      <c r="AN303224" s="305"/>
    </row>
    <row r="303284" spans="40:40">
      <c r="AN303284" s="305"/>
    </row>
    <row r="303344" spans="40:40">
      <c r="AN303344" s="305"/>
    </row>
    <row r="303404" spans="40:40">
      <c r="AN303404" s="305"/>
    </row>
    <row r="303464" spans="40:40">
      <c r="AN303464" s="305"/>
    </row>
    <row r="303524" spans="40:40">
      <c r="AN303524" s="305"/>
    </row>
    <row r="303584" spans="40:40">
      <c r="AN303584" s="305"/>
    </row>
    <row r="303644" spans="40:40">
      <c r="AN303644" s="305"/>
    </row>
    <row r="303704" spans="40:40">
      <c r="AN303704" s="305"/>
    </row>
    <row r="303764" spans="40:40">
      <c r="AN303764" s="305"/>
    </row>
    <row r="303824" spans="40:40">
      <c r="AN303824" s="305"/>
    </row>
    <row r="303884" spans="40:40">
      <c r="AN303884" s="305"/>
    </row>
    <row r="303944" spans="40:40">
      <c r="AN303944" s="305"/>
    </row>
    <row r="304004" spans="40:40">
      <c r="AN304004" s="305"/>
    </row>
    <row r="304064" spans="40:40">
      <c r="AN304064" s="305"/>
    </row>
    <row r="304124" spans="40:40">
      <c r="AN304124" s="305"/>
    </row>
    <row r="304184" spans="40:40">
      <c r="AN304184" s="305"/>
    </row>
    <row r="304244" spans="40:40">
      <c r="AN304244" s="305"/>
    </row>
    <row r="304304" spans="40:40">
      <c r="AN304304" s="305"/>
    </row>
    <row r="304364" spans="40:40">
      <c r="AN304364" s="305"/>
    </row>
    <row r="304424" spans="40:40">
      <c r="AN304424" s="305"/>
    </row>
    <row r="304484" spans="40:40">
      <c r="AN304484" s="305"/>
    </row>
    <row r="304544" spans="40:40">
      <c r="AN304544" s="305"/>
    </row>
    <row r="304604" spans="40:40">
      <c r="AN304604" s="305"/>
    </row>
    <row r="304664" spans="40:40">
      <c r="AN304664" s="305"/>
    </row>
    <row r="304724" spans="40:40">
      <c r="AN304724" s="305"/>
    </row>
    <row r="304784" spans="40:40">
      <c r="AN304784" s="305"/>
    </row>
    <row r="304844" spans="40:40">
      <c r="AN304844" s="305"/>
    </row>
    <row r="304904" spans="40:40">
      <c r="AN304904" s="305"/>
    </row>
    <row r="304964" spans="40:40">
      <c r="AN304964" s="305"/>
    </row>
    <row r="305024" spans="40:40">
      <c r="AN305024" s="305"/>
    </row>
    <row r="305084" spans="40:40">
      <c r="AN305084" s="305"/>
    </row>
    <row r="305144" spans="40:40">
      <c r="AN305144" s="305"/>
    </row>
    <row r="305204" spans="40:40">
      <c r="AN305204" s="305"/>
    </row>
    <row r="305264" spans="40:40">
      <c r="AN305264" s="305"/>
    </row>
    <row r="305324" spans="40:40">
      <c r="AN305324" s="305"/>
    </row>
    <row r="305384" spans="40:40">
      <c r="AN305384" s="305"/>
    </row>
    <row r="305444" spans="40:40">
      <c r="AN305444" s="305"/>
    </row>
    <row r="305504" spans="40:40">
      <c r="AN305504" s="305"/>
    </row>
    <row r="305564" spans="40:40">
      <c r="AN305564" s="305"/>
    </row>
    <row r="305624" spans="40:40">
      <c r="AN305624" s="305"/>
    </row>
    <row r="305684" spans="40:40">
      <c r="AN305684" s="305"/>
    </row>
    <row r="305744" spans="40:40">
      <c r="AN305744" s="305"/>
    </row>
    <row r="305804" spans="40:40">
      <c r="AN305804" s="305"/>
    </row>
    <row r="305864" spans="40:40">
      <c r="AN305864" s="305"/>
    </row>
    <row r="305924" spans="40:40">
      <c r="AN305924" s="305"/>
    </row>
    <row r="305984" spans="40:40">
      <c r="AN305984" s="305"/>
    </row>
    <row r="306044" spans="40:40">
      <c r="AN306044" s="305"/>
    </row>
    <row r="306104" spans="40:40">
      <c r="AN306104" s="305"/>
    </row>
    <row r="306164" spans="40:40">
      <c r="AN306164" s="305"/>
    </row>
    <row r="306224" spans="40:40">
      <c r="AN306224" s="305"/>
    </row>
    <row r="306284" spans="40:40">
      <c r="AN306284" s="305"/>
    </row>
    <row r="306344" spans="40:40">
      <c r="AN306344" s="305"/>
    </row>
    <row r="306404" spans="40:40">
      <c r="AN306404" s="305"/>
    </row>
    <row r="306464" spans="40:40">
      <c r="AN306464" s="305"/>
    </row>
    <row r="306524" spans="40:40">
      <c r="AN306524" s="305"/>
    </row>
    <row r="306584" spans="40:40">
      <c r="AN306584" s="305"/>
    </row>
    <row r="306644" spans="40:40">
      <c r="AN306644" s="305"/>
    </row>
    <row r="306704" spans="40:40">
      <c r="AN306704" s="305"/>
    </row>
    <row r="306764" spans="40:40">
      <c r="AN306764" s="305"/>
    </row>
    <row r="306824" spans="40:40">
      <c r="AN306824" s="305"/>
    </row>
    <row r="306884" spans="40:40">
      <c r="AN306884" s="305"/>
    </row>
    <row r="306944" spans="40:40">
      <c r="AN306944" s="305"/>
    </row>
    <row r="307004" spans="40:40">
      <c r="AN307004" s="305"/>
    </row>
    <row r="307064" spans="40:40">
      <c r="AN307064" s="305"/>
    </row>
    <row r="307124" spans="40:40">
      <c r="AN307124" s="305"/>
    </row>
    <row r="307184" spans="40:40">
      <c r="AN307184" s="305"/>
    </row>
    <row r="307244" spans="40:40">
      <c r="AN307244" s="305"/>
    </row>
    <row r="307304" spans="40:40">
      <c r="AN307304" s="305"/>
    </row>
    <row r="307364" spans="40:40">
      <c r="AN307364" s="305"/>
    </row>
    <row r="307424" spans="40:40">
      <c r="AN307424" s="305"/>
    </row>
    <row r="307484" spans="40:40">
      <c r="AN307484" s="305"/>
    </row>
    <row r="307544" spans="40:40">
      <c r="AN307544" s="305"/>
    </row>
    <row r="307604" spans="40:40">
      <c r="AN307604" s="305"/>
    </row>
    <row r="307664" spans="40:40">
      <c r="AN307664" s="305"/>
    </row>
    <row r="307724" spans="40:40">
      <c r="AN307724" s="305"/>
    </row>
    <row r="307784" spans="40:40">
      <c r="AN307784" s="305"/>
    </row>
    <row r="307844" spans="40:40">
      <c r="AN307844" s="305"/>
    </row>
    <row r="307904" spans="40:40">
      <c r="AN307904" s="305"/>
    </row>
    <row r="307964" spans="40:40">
      <c r="AN307964" s="305"/>
    </row>
    <row r="308024" spans="40:40">
      <c r="AN308024" s="305"/>
    </row>
    <row r="308084" spans="40:40">
      <c r="AN308084" s="305"/>
    </row>
    <row r="308144" spans="40:40">
      <c r="AN308144" s="305"/>
    </row>
    <row r="308204" spans="40:40">
      <c r="AN308204" s="305"/>
    </row>
    <row r="308264" spans="40:40">
      <c r="AN308264" s="305"/>
    </row>
    <row r="308324" spans="40:40">
      <c r="AN308324" s="305"/>
    </row>
    <row r="308384" spans="40:40">
      <c r="AN308384" s="305"/>
    </row>
    <row r="308444" spans="40:40">
      <c r="AN308444" s="305"/>
    </row>
    <row r="308504" spans="40:40">
      <c r="AN308504" s="305"/>
    </row>
    <row r="308564" spans="40:40">
      <c r="AN308564" s="305"/>
    </row>
    <row r="308624" spans="40:40">
      <c r="AN308624" s="305"/>
    </row>
    <row r="308684" spans="40:40">
      <c r="AN308684" s="305"/>
    </row>
    <row r="308744" spans="40:40">
      <c r="AN308744" s="305"/>
    </row>
    <row r="308804" spans="40:40">
      <c r="AN308804" s="305"/>
    </row>
    <row r="308864" spans="40:40">
      <c r="AN308864" s="305"/>
    </row>
    <row r="308924" spans="40:40">
      <c r="AN308924" s="305"/>
    </row>
    <row r="308984" spans="40:40">
      <c r="AN308984" s="305"/>
    </row>
    <row r="309044" spans="40:40">
      <c r="AN309044" s="305"/>
    </row>
    <row r="309104" spans="40:40">
      <c r="AN309104" s="305"/>
    </row>
    <row r="309164" spans="40:40">
      <c r="AN309164" s="305"/>
    </row>
    <row r="309224" spans="40:40">
      <c r="AN309224" s="305"/>
    </row>
    <row r="309284" spans="40:40">
      <c r="AN309284" s="305"/>
    </row>
    <row r="309344" spans="40:40">
      <c r="AN309344" s="305"/>
    </row>
    <row r="309404" spans="40:40">
      <c r="AN309404" s="305"/>
    </row>
    <row r="309464" spans="40:40">
      <c r="AN309464" s="305"/>
    </row>
    <row r="309524" spans="40:40">
      <c r="AN309524" s="305"/>
    </row>
    <row r="309584" spans="40:40">
      <c r="AN309584" s="305"/>
    </row>
    <row r="309644" spans="40:40">
      <c r="AN309644" s="305"/>
    </row>
    <row r="309704" spans="40:40">
      <c r="AN309704" s="305"/>
    </row>
    <row r="309764" spans="40:40">
      <c r="AN309764" s="305"/>
    </row>
    <row r="309824" spans="40:40">
      <c r="AN309824" s="305"/>
    </row>
    <row r="309884" spans="40:40">
      <c r="AN309884" s="305"/>
    </row>
    <row r="309944" spans="40:40">
      <c r="AN309944" s="305"/>
    </row>
    <row r="310004" spans="40:40">
      <c r="AN310004" s="305"/>
    </row>
    <row r="310064" spans="40:40">
      <c r="AN310064" s="305"/>
    </row>
    <row r="310124" spans="40:40">
      <c r="AN310124" s="305"/>
    </row>
    <row r="310184" spans="40:40">
      <c r="AN310184" s="305"/>
    </row>
    <row r="310244" spans="40:40">
      <c r="AN310244" s="305"/>
    </row>
    <row r="310304" spans="40:40">
      <c r="AN310304" s="305"/>
    </row>
    <row r="310364" spans="40:40">
      <c r="AN310364" s="305"/>
    </row>
    <row r="310424" spans="40:40">
      <c r="AN310424" s="305"/>
    </row>
    <row r="310484" spans="40:40">
      <c r="AN310484" s="305"/>
    </row>
    <row r="310544" spans="40:40">
      <c r="AN310544" s="305"/>
    </row>
    <row r="310604" spans="40:40">
      <c r="AN310604" s="305"/>
    </row>
    <row r="310664" spans="40:40">
      <c r="AN310664" s="305"/>
    </row>
    <row r="310724" spans="40:40">
      <c r="AN310724" s="305"/>
    </row>
    <row r="310784" spans="40:40">
      <c r="AN310784" s="305"/>
    </row>
    <row r="310844" spans="40:40">
      <c r="AN310844" s="305"/>
    </row>
    <row r="310904" spans="40:40">
      <c r="AN310904" s="305"/>
    </row>
    <row r="310964" spans="40:40">
      <c r="AN310964" s="305"/>
    </row>
    <row r="311024" spans="40:40">
      <c r="AN311024" s="305"/>
    </row>
    <row r="311084" spans="40:40">
      <c r="AN311084" s="305"/>
    </row>
    <row r="311144" spans="40:40">
      <c r="AN311144" s="305"/>
    </row>
    <row r="311204" spans="40:40">
      <c r="AN311204" s="305"/>
    </row>
    <row r="311264" spans="40:40">
      <c r="AN311264" s="305"/>
    </row>
    <row r="311324" spans="40:40">
      <c r="AN311324" s="305"/>
    </row>
    <row r="311384" spans="40:40">
      <c r="AN311384" s="305"/>
    </row>
    <row r="311444" spans="40:40">
      <c r="AN311444" s="305"/>
    </row>
    <row r="311504" spans="40:40">
      <c r="AN311504" s="305"/>
    </row>
    <row r="311564" spans="40:40">
      <c r="AN311564" s="305"/>
    </row>
    <row r="311624" spans="40:40">
      <c r="AN311624" s="305"/>
    </row>
    <row r="311684" spans="40:40">
      <c r="AN311684" s="305"/>
    </row>
    <row r="311744" spans="40:40">
      <c r="AN311744" s="305"/>
    </row>
    <row r="311804" spans="40:40">
      <c r="AN311804" s="305"/>
    </row>
    <row r="311864" spans="40:40">
      <c r="AN311864" s="305"/>
    </row>
    <row r="311924" spans="40:40">
      <c r="AN311924" s="305"/>
    </row>
    <row r="311984" spans="40:40">
      <c r="AN311984" s="305"/>
    </row>
    <row r="312044" spans="40:40">
      <c r="AN312044" s="305"/>
    </row>
    <row r="312104" spans="40:40">
      <c r="AN312104" s="305"/>
    </row>
    <row r="312164" spans="40:40">
      <c r="AN312164" s="305"/>
    </row>
    <row r="312224" spans="40:40">
      <c r="AN312224" s="305"/>
    </row>
    <row r="312284" spans="40:40">
      <c r="AN312284" s="305"/>
    </row>
    <row r="312344" spans="40:40">
      <c r="AN312344" s="305"/>
    </row>
    <row r="312404" spans="40:40">
      <c r="AN312404" s="305"/>
    </row>
    <row r="312464" spans="40:40">
      <c r="AN312464" s="305"/>
    </row>
    <row r="312524" spans="40:40">
      <c r="AN312524" s="305"/>
    </row>
    <row r="312584" spans="40:40">
      <c r="AN312584" s="305"/>
    </row>
    <row r="312644" spans="40:40">
      <c r="AN312644" s="305"/>
    </row>
    <row r="312704" spans="40:40">
      <c r="AN312704" s="305"/>
    </row>
    <row r="312764" spans="40:40">
      <c r="AN312764" s="305"/>
    </row>
    <row r="312824" spans="40:40">
      <c r="AN312824" s="305"/>
    </row>
    <row r="312884" spans="40:40">
      <c r="AN312884" s="305"/>
    </row>
    <row r="312944" spans="40:40">
      <c r="AN312944" s="305"/>
    </row>
    <row r="313004" spans="40:40">
      <c r="AN313004" s="305"/>
    </row>
    <row r="313064" spans="40:40">
      <c r="AN313064" s="305"/>
    </row>
    <row r="313124" spans="40:40">
      <c r="AN313124" s="305"/>
    </row>
    <row r="313184" spans="40:40">
      <c r="AN313184" s="305"/>
    </row>
    <row r="313244" spans="40:40">
      <c r="AN313244" s="305"/>
    </row>
    <row r="313304" spans="40:40">
      <c r="AN313304" s="305"/>
    </row>
    <row r="313364" spans="40:40">
      <c r="AN313364" s="305"/>
    </row>
    <row r="313424" spans="40:40">
      <c r="AN313424" s="305"/>
    </row>
    <row r="313484" spans="40:40">
      <c r="AN313484" s="305"/>
    </row>
    <row r="313544" spans="40:40">
      <c r="AN313544" s="305"/>
    </row>
    <row r="313604" spans="40:40">
      <c r="AN313604" s="305"/>
    </row>
    <row r="313664" spans="40:40">
      <c r="AN313664" s="305"/>
    </row>
    <row r="313724" spans="40:40">
      <c r="AN313724" s="305"/>
    </row>
    <row r="313784" spans="40:40">
      <c r="AN313784" s="305"/>
    </row>
    <row r="313844" spans="40:40">
      <c r="AN313844" s="305"/>
    </row>
    <row r="313904" spans="40:40">
      <c r="AN313904" s="305"/>
    </row>
    <row r="313964" spans="40:40">
      <c r="AN313964" s="305"/>
    </row>
    <row r="314024" spans="40:40">
      <c r="AN314024" s="305"/>
    </row>
    <row r="314084" spans="40:40">
      <c r="AN314084" s="305"/>
    </row>
    <row r="314144" spans="40:40">
      <c r="AN314144" s="305"/>
    </row>
    <row r="314204" spans="40:40">
      <c r="AN314204" s="305"/>
    </row>
    <row r="314264" spans="40:40">
      <c r="AN314264" s="305"/>
    </row>
    <row r="314324" spans="40:40">
      <c r="AN314324" s="305"/>
    </row>
    <row r="314384" spans="40:40">
      <c r="AN314384" s="305"/>
    </row>
    <row r="314444" spans="40:40">
      <c r="AN314444" s="305"/>
    </row>
    <row r="314504" spans="40:40">
      <c r="AN314504" s="305"/>
    </row>
    <row r="314564" spans="40:40">
      <c r="AN314564" s="305"/>
    </row>
    <row r="314624" spans="40:40">
      <c r="AN314624" s="305"/>
    </row>
    <row r="314684" spans="40:40">
      <c r="AN314684" s="305"/>
    </row>
    <row r="314744" spans="40:40">
      <c r="AN314744" s="305"/>
    </row>
    <row r="314804" spans="40:40">
      <c r="AN314804" s="305"/>
    </row>
    <row r="314864" spans="40:40">
      <c r="AN314864" s="305"/>
    </row>
    <row r="314924" spans="40:40">
      <c r="AN314924" s="305"/>
    </row>
    <row r="314984" spans="40:40">
      <c r="AN314984" s="305"/>
    </row>
    <row r="315044" spans="40:40">
      <c r="AN315044" s="305"/>
    </row>
    <row r="315104" spans="40:40">
      <c r="AN315104" s="305"/>
    </row>
    <row r="315164" spans="40:40">
      <c r="AN315164" s="305"/>
    </row>
    <row r="315224" spans="40:40">
      <c r="AN315224" s="305"/>
    </row>
    <row r="315284" spans="40:40">
      <c r="AN315284" s="305"/>
    </row>
    <row r="315344" spans="40:40">
      <c r="AN315344" s="305"/>
    </row>
    <row r="315404" spans="40:40">
      <c r="AN315404" s="305"/>
    </row>
    <row r="315464" spans="40:40">
      <c r="AN315464" s="305"/>
    </row>
    <row r="315524" spans="40:40">
      <c r="AN315524" s="305"/>
    </row>
    <row r="315584" spans="40:40">
      <c r="AN315584" s="305"/>
    </row>
    <row r="315644" spans="40:40">
      <c r="AN315644" s="305"/>
    </row>
    <row r="315704" spans="40:40">
      <c r="AN315704" s="305"/>
    </row>
    <row r="315764" spans="40:40">
      <c r="AN315764" s="305"/>
    </row>
    <row r="315824" spans="40:40">
      <c r="AN315824" s="305"/>
    </row>
    <row r="315884" spans="40:40">
      <c r="AN315884" s="305"/>
    </row>
    <row r="315944" spans="40:40">
      <c r="AN315944" s="305"/>
    </row>
    <row r="316004" spans="40:40">
      <c r="AN316004" s="305"/>
    </row>
    <row r="316064" spans="40:40">
      <c r="AN316064" s="305"/>
    </row>
    <row r="316124" spans="40:40">
      <c r="AN316124" s="305"/>
    </row>
    <row r="316184" spans="40:40">
      <c r="AN316184" s="305"/>
    </row>
    <row r="316244" spans="40:40">
      <c r="AN316244" s="305"/>
    </row>
    <row r="316304" spans="40:40">
      <c r="AN316304" s="305"/>
    </row>
    <row r="316364" spans="40:40">
      <c r="AN316364" s="305"/>
    </row>
    <row r="316424" spans="40:40">
      <c r="AN316424" s="305"/>
    </row>
    <row r="316484" spans="40:40">
      <c r="AN316484" s="305"/>
    </row>
    <row r="316544" spans="40:40">
      <c r="AN316544" s="305"/>
    </row>
    <row r="316604" spans="40:40">
      <c r="AN316604" s="305"/>
    </row>
    <row r="316664" spans="40:40">
      <c r="AN316664" s="305"/>
    </row>
    <row r="316724" spans="40:40">
      <c r="AN316724" s="305"/>
    </row>
    <row r="316784" spans="40:40">
      <c r="AN316784" s="305"/>
    </row>
    <row r="316844" spans="40:40">
      <c r="AN316844" s="305"/>
    </row>
    <row r="316904" spans="40:40">
      <c r="AN316904" s="305"/>
    </row>
    <row r="316964" spans="40:40">
      <c r="AN316964" s="305"/>
    </row>
    <row r="317024" spans="40:40">
      <c r="AN317024" s="305"/>
    </row>
    <row r="317084" spans="40:40">
      <c r="AN317084" s="305"/>
    </row>
    <row r="317144" spans="40:40">
      <c r="AN317144" s="305"/>
    </row>
    <row r="317204" spans="40:40">
      <c r="AN317204" s="305"/>
    </row>
    <row r="317264" spans="40:40">
      <c r="AN317264" s="305"/>
    </row>
    <row r="317324" spans="40:40">
      <c r="AN317324" s="305"/>
    </row>
    <row r="317384" spans="40:40">
      <c r="AN317384" s="305"/>
    </row>
    <row r="317444" spans="40:40">
      <c r="AN317444" s="305"/>
    </row>
    <row r="317504" spans="40:40">
      <c r="AN317504" s="305"/>
    </row>
    <row r="317564" spans="40:40">
      <c r="AN317564" s="305"/>
    </row>
    <row r="317624" spans="40:40">
      <c r="AN317624" s="305"/>
    </row>
    <row r="317684" spans="40:40">
      <c r="AN317684" s="305"/>
    </row>
    <row r="317744" spans="40:40">
      <c r="AN317744" s="305"/>
    </row>
    <row r="317804" spans="40:40">
      <c r="AN317804" s="305"/>
    </row>
    <row r="317864" spans="40:40">
      <c r="AN317864" s="305"/>
    </row>
    <row r="317924" spans="40:40">
      <c r="AN317924" s="305"/>
    </row>
    <row r="317984" spans="40:40">
      <c r="AN317984" s="305"/>
    </row>
    <row r="318044" spans="40:40">
      <c r="AN318044" s="305"/>
    </row>
    <row r="318104" spans="40:40">
      <c r="AN318104" s="305"/>
    </row>
    <row r="318164" spans="40:40">
      <c r="AN318164" s="305"/>
    </row>
    <row r="318224" spans="40:40">
      <c r="AN318224" s="305"/>
    </row>
    <row r="318284" spans="40:40">
      <c r="AN318284" s="305"/>
    </row>
    <row r="318344" spans="40:40">
      <c r="AN318344" s="305"/>
    </row>
    <row r="318404" spans="40:40">
      <c r="AN318404" s="305"/>
    </row>
    <row r="318464" spans="40:40">
      <c r="AN318464" s="305"/>
    </row>
    <row r="318524" spans="40:40">
      <c r="AN318524" s="305"/>
    </row>
    <row r="318584" spans="40:40">
      <c r="AN318584" s="305"/>
    </row>
    <row r="318644" spans="40:40">
      <c r="AN318644" s="305"/>
    </row>
    <row r="318704" spans="40:40">
      <c r="AN318704" s="305"/>
    </row>
    <row r="318764" spans="40:40">
      <c r="AN318764" s="305"/>
    </row>
    <row r="318824" spans="40:40">
      <c r="AN318824" s="305"/>
    </row>
    <row r="318884" spans="40:40">
      <c r="AN318884" s="305"/>
    </row>
    <row r="318944" spans="40:40">
      <c r="AN318944" s="305"/>
    </row>
    <row r="319004" spans="40:40">
      <c r="AN319004" s="305"/>
    </row>
    <row r="319064" spans="40:40">
      <c r="AN319064" s="305"/>
    </row>
    <row r="319124" spans="40:40">
      <c r="AN319124" s="305"/>
    </row>
    <row r="319184" spans="40:40">
      <c r="AN319184" s="305"/>
    </row>
    <row r="319244" spans="40:40">
      <c r="AN319244" s="305"/>
    </row>
    <row r="319304" spans="40:40">
      <c r="AN319304" s="305"/>
    </row>
    <row r="319364" spans="40:40">
      <c r="AN319364" s="305"/>
    </row>
    <row r="319424" spans="40:40">
      <c r="AN319424" s="305"/>
    </row>
    <row r="319484" spans="40:40">
      <c r="AN319484" s="305"/>
    </row>
    <row r="319544" spans="40:40">
      <c r="AN319544" s="305"/>
    </row>
    <row r="319604" spans="40:40">
      <c r="AN319604" s="305"/>
    </row>
    <row r="319664" spans="40:40">
      <c r="AN319664" s="305"/>
    </row>
    <row r="319724" spans="40:40">
      <c r="AN319724" s="305"/>
    </row>
    <row r="319784" spans="40:40">
      <c r="AN319784" s="305"/>
    </row>
    <row r="319844" spans="40:40">
      <c r="AN319844" s="305"/>
    </row>
    <row r="319904" spans="40:40">
      <c r="AN319904" s="305"/>
    </row>
    <row r="319964" spans="40:40">
      <c r="AN319964" s="305"/>
    </row>
    <row r="320024" spans="40:40">
      <c r="AN320024" s="305"/>
    </row>
    <row r="320084" spans="40:40">
      <c r="AN320084" s="305"/>
    </row>
    <row r="320144" spans="40:40">
      <c r="AN320144" s="305"/>
    </row>
    <row r="320204" spans="40:40">
      <c r="AN320204" s="305"/>
    </row>
    <row r="320264" spans="40:40">
      <c r="AN320264" s="305"/>
    </row>
    <row r="320324" spans="40:40">
      <c r="AN320324" s="305"/>
    </row>
    <row r="320384" spans="40:40">
      <c r="AN320384" s="305"/>
    </row>
    <row r="320444" spans="40:40">
      <c r="AN320444" s="305"/>
    </row>
    <row r="320504" spans="40:40">
      <c r="AN320504" s="305"/>
    </row>
    <row r="320564" spans="40:40">
      <c r="AN320564" s="305"/>
    </row>
    <row r="320624" spans="40:40">
      <c r="AN320624" s="305"/>
    </row>
    <row r="320684" spans="40:40">
      <c r="AN320684" s="305"/>
    </row>
    <row r="320744" spans="40:40">
      <c r="AN320744" s="305"/>
    </row>
    <row r="320804" spans="40:40">
      <c r="AN320804" s="305"/>
    </row>
    <row r="320864" spans="40:40">
      <c r="AN320864" s="305"/>
    </row>
    <row r="320924" spans="40:40">
      <c r="AN320924" s="305"/>
    </row>
    <row r="320984" spans="40:40">
      <c r="AN320984" s="305"/>
    </row>
    <row r="321044" spans="40:40">
      <c r="AN321044" s="305"/>
    </row>
    <row r="321104" spans="40:40">
      <c r="AN321104" s="305"/>
    </row>
    <row r="321164" spans="40:40">
      <c r="AN321164" s="305"/>
    </row>
    <row r="321224" spans="40:40">
      <c r="AN321224" s="305"/>
    </row>
    <row r="321284" spans="40:40">
      <c r="AN321284" s="305"/>
    </row>
    <row r="321344" spans="40:40">
      <c r="AN321344" s="305"/>
    </row>
    <row r="321404" spans="40:40">
      <c r="AN321404" s="305"/>
    </row>
    <row r="321464" spans="40:40">
      <c r="AN321464" s="305"/>
    </row>
    <row r="321524" spans="40:40">
      <c r="AN321524" s="305"/>
    </row>
    <row r="321584" spans="40:40">
      <c r="AN321584" s="305"/>
    </row>
    <row r="321644" spans="40:40">
      <c r="AN321644" s="305"/>
    </row>
    <row r="321704" spans="40:40">
      <c r="AN321704" s="305"/>
    </row>
    <row r="321764" spans="40:40">
      <c r="AN321764" s="305"/>
    </row>
    <row r="321824" spans="40:40">
      <c r="AN321824" s="305"/>
    </row>
    <row r="321884" spans="40:40">
      <c r="AN321884" s="305"/>
    </row>
    <row r="321944" spans="40:40">
      <c r="AN321944" s="305"/>
    </row>
    <row r="322004" spans="40:40">
      <c r="AN322004" s="305"/>
    </row>
    <row r="322064" spans="40:40">
      <c r="AN322064" s="305"/>
    </row>
    <row r="322124" spans="40:40">
      <c r="AN322124" s="305"/>
    </row>
    <row r="322184" spans="40:40">
      <c r="AN322184" s="305"/>
    </row>
    <row r="322244" spans="40:40">
      <c r="AN322244" s="305"/>
    </row>
    <row r="322304" spans="40:40">
      <c r="AN322304" s="305"/>
    </row>
    <row r="322364" spans="40:40">
      <c r="AN322364" s="305"/>
    </row>
    <row r="322424" spans="40:40">
      <c r="AN322424" s="305"/>
    </row>
    <row r="322484" spans="40:40">
      <c r="AN322484" s="305"/>
    </row>
    <row r="322544" spans="40:40">
      <c r="AN322544" s="305"/>
    </row>
    <row r="322604" spans="40:40">
      <c r="AN322604" s="305"/>
    </row>
    <row r="322664" spans="40:40">
      <c r="AN322664" s="305"/>
    </row>
    <row r="322724" spans="40:40">
      <c r="AN322724" s="305"/>
    </row>
    <row r="322784" spans="40:40">
      <c r="AN322784" s="305"/>
    </row>
    <row r="322844" spans="40:40">
      <c r="AN322844" s="305"/>
    </row>
    <row r="322904" spans="40:40">
      <c r="AN322904" s="305"/>
    </row>
    <row r="322964" spans="40:40">
      <c r="AN322964" s="305"/>
    </row>
    <row r="323024" spans="40:40">
      <c r="AN323024" s="305"/>
    </row>
    <row r="323084" spans="40:40">
      <c r="AN323084" s="305"/>
    </row>
    <row r="323144" spans="40:40">
      <c r="AN323144" s="305"/>
    </row>
    <row r="323204" spans="40:40">
      <c r="AN323204" s="305"/>
    </row>
    <row r="323264" spans="40:40">
      <c r="AN323264" s="305"/>
    </row>
    <row r="323324" spans="40:40">
      <c r="AN323324" s="305"/>
    </row>
    <row r="323384" spans="40:40">
      <c r="AN323384" s="305"/>
    </row>
    <row r="323444" spans="40:40">
      <c r="AN323444" s="305"/>
    </row>
    <row r="323504" spans="40:40">
      <c r="AN323504" s="305"/>
    </row>
    <row r="323564" spans="40:40">
      <c r="AN323564" s="305"/>
    </row>
    <row r="323624" spans="40:40">
      <c r="AN323624" s="305"/>
    </row>
    <row r="323684" spans="40:40">
      <c r="AN323684" s="305"/>
    </row>
    <row r="323744" spans="40:40">
      <c r="AN323744" s="305"/>
    </row>
    <row r="323804" spans="40:40">
      <c r="AN323804" s="305"/>
    </row>
    <row r="323864" spans="40:40">
      <c r="AN323864" s="305"/>
    </row>
    <row r="323924" spans="40:40">
      <c r="AN323924" s="305"/>
    </row>
    <row r="323984" spans="40:40">
      <c r="AN323984" s="305"/>
    </row>
    <row r="324044" spans="40:40">
      <c r="AN324044" s="305"/>
    </row>
    <row r="324104" spans="40:40">
      <c r="AN324104" s="305"/>
    </row>
    <row r="324164" spans="40:40">
      <c r="AN324164" s="305"/>
    </row>
    <row r="324224" spans="40:40">
      <c r="AN324224" s="305"/>
    </row>
    <row r="324284" spans="40:40">
      <c r="AN324284" s="305"/>
    </row>
    <row r="324344" spans="40:40">
      <c r="AN324344" s="305"/>
    </row>
    <row r="324404" spans="40:40">
      <c r="AN324404" s="305"/>
    </row>
    <row r="324464" spans="40:40">
      <c r="AN324464" s="305"/>
    </row>
    <row r="324524" spans="40:40">
      <c r="AN324524" s="305"/>
    </row>
    <row r="324584" spans="40:40">
      <c r="AN324584" s="305"/>
    </row>
    <row r="324644" spans="40:40">
      <c r="AN324644" s="305"/>
    </row>
    <row r="324704" spans="40:40">
      <c r="AN324704" s="305"/>
    </row>
    <row r="324764" spans="40:40">
      <c r="AN324764" s="305"/>
    </row>
    <row r="324824" spans="40:40">
      <c r="AN324824" s="305"/>
    </row>
    <row r="324884" spans="40:40">
      <c r="AN324884" s="305"/>
    </row>
    <row r="324944" spans="40:40">
      <c r="AN324944" s="305"/>
    </row>
    <row r="325004" spans="40:40">
      <c r="AN325004" s="305"/>
    </row>
    <row r="325064" spans="40:40">
      <c r="AN325064" s="305"/>
    </row>
    <row r="325124" spans="40:40">
      <c r="AN325124" s="305"/>
    </row>
    <row r="325184" spans="40:40">
      <c r="AN325184" s="305"/>
    </row>
    <row r="325244" spans="40:40">
      <c r="AN325244" s="305"/>
    </row>
    <row r="325304" spans="40:40">
      <c r="AN325304" s="305"/>
    </row>
    <row r="325364" spans="40:40">
      <c r="AN325364" s="305"/>
    </row>
    <row r="325424" spans="40:40">
      <c r="AN325424" s="305"/>
    </row>
    <row r="325484" spans="40:40">
      <c r="AN325484" s="305"/>
    </row>
    <row r="325544" spans="40:40">
      <c r="AN325544" s="305"/>
    </row>
    <row r="325604" spans="40:40">
      <c r="AN325604" s="305"/>
    </row>
    <row r="325664" spans="40:40">
      <c r="AN325664" s="305"/>
    </row>
    <row r="325724" spans="40:40">
      <c r="AN325724" s="305"/>
    </row>
    <row r="325784" spans="40:40">
      <c r="AN325784" s="305"/>
    </row>
    <row r="325844" spans="40:40">
      <c r="AN325844" s="305"/>
    </row>
    <row r="325904" spans="40:40">
      <c r="AN325904" s="305"/>
    </row>
    <row r="325964" spans="40:40">
      <c r="AN325964" s="305"/>
    </row>
    <row r="326024" spans="40:40">
      <c r="AN326024" s="305"/>
    </row>
    <row r="326084" spans="40:40">
      <c r="AN326084" s="305"/>
    </row>
    <row r="326144" spans="40:40">
      <c r="AN326144" s="305"/>
    </row>
    <row r="326204" spans="40:40">
      <c r="AN326204" s="305"/>
    </row>
    <row r="326264" spans="40:40">
      <c r="AN326264" s="305"/>
    </row>
    <row r="326324" spans="40:40">
      <c r="AN326324" s="305"/>
    </row>
    <row r="326384" spans="40:40">
      <c r="AN326384" s="305"/>
    </row>
    <row r="326444" spans="40:40">
      <c r="AN326444" s="305"/>
    </row>
    <row r="326504" spans="40:40">
      <c r="AN326504" s="305"/>
    </row>
    <row r="326564" spans="40:40">
      <c r="AN326564" s="305"/>
    </row>
    <row r="326624" spans="40:40">
      <c r="AN326624" s="305"/>
    </row>
    <row r="326684" spans="40:40">
      <c r="AN326684" s="305"/>
    </row>
    <row r="326744" spans="40:40">
      <c r="AN326744" s="305"/>
    </row>
    <row r="326804" spans="40:40">
      <c r="AN326804" s="305"/>
    </row>
    <row r="326864" spans="40:40">
      <c r="AN326864" s="305"/>
    </row>
    <row r="326924" spans="40:40">
      <c r="AN326924" s="305"/>
    </row>
    <row r="326984" spans="40:40">
      <c r="AN326984" s="305"/>
    </row>
    <row r="327044" spans="40:40">
      <c r="AN327044" s="305"/>
    </row>
    <row r="327104" spans="40:40">
      <c r="AN327104" s="305"/>
    </row>
    <row r="327164" spans="40:40">
      <c r="AN327164" s="305"/>
    </row>
    <row r="327224" spans="40:40">
      <c r="AN327224" s="305"/>
    </row>
    <row r="327284" spans="40:40">
      <c r="AN327284" s="305"/>
    </row>
    <row r="327344" spans="40:40">
      <c r="AN327344" s="305"/>
    </row>
    <row r="327404" spans="40:40">
      <c r="AN327404" s="305"/>
    </row>
    <row r="327464" spans="40:40">
      <c r="AN327464" s="305"/>
    </row>
    <row r="327524" spans="40:40">
      <c r="AN327524" s="305"/>
    </row>
    <row r="327584" spans="40:40">
      <c r="AN327584" s="305"/>
    </row>
    <row r="327644" spans="40:40">
      <c r="AN327644" s="305"/>
    </row>
    <row r="327704" spans="40:40">
      <c r="AN327704" s="305"/>
    </row>
    <row r="327764" spans="40:40">
      <c r="AN327764" s="305"/>
    </row>
    <row r="327824" spans="40:40">
      <c r="AN327824" s="305"/>
    </row>
    <row r="327884" spans="40:40">
      <c r="AN327884" s="305"/>
    </row>
    <row r="327944" spans="40:40">
      <c r="AN327944" s="305"/>
    </row>
    <row r="328004" spans="40:40">
      <c r="AN328004" s="305"/>
    </row>
    <row r="328064" spans="40:40">
      <c r="AN328064" s="305"/>
    </row>
    <row r="328124" spans="40:40">
      <c r="AN328124" s="305"/>
    </row>
    <row r="328184" spans="40:40">
      <c r="AN328184" s="305"/>
    </row>
    <row r="328244" spans="40:40">
      <c r="AN328244" s="305"/>
    </row>
    <row r="328304" spans="40:40">
      <c r="AN328304" s="305"/>
    </row>
    <row r="328364" spans="40:40">
      <c r="AN328364" s="305"/>
    </row>
    <row r="328424" spans="40:40">
      <c r="AN328424" s="305"/>
    </row>
    <row r="328484" spans="40:40">
      <c r="AN328484" s="305"/>
    </row>
    <row r="328544" spans="40:40">
      <c r="AN328544" s="305"/>
    </row>
    <row r="328604" spans="40:40">
      <c r="AN328604" s="305"/>
    </row>
    <row r="328664" spans="40:40">
      <c r="AN328664" s="305"/>
    </row>
    <row r="328724" spans="40:40">
      <c r="AN328724" s="305"/>
    </row>
    <row r="328784" spans="40:40">
      <c r="AN328784" s="305"/>
    </row>
    <row r="328844" spans="40:40">
      <c r="AN328844" s="305"/>
    </row>
    <row r="328904" spans="40:40">
      <c r="AN328904" s="305"/>
    </row>
    <row r="328964" spans="40:40">
      <c r="AN328964" s="305"/>
    </row>
    <row r="329024" spans="40:40">
      <c r="AN329024" s="305"/>
    </row>
    <row r="329084" spans="40:40">
      <c r="AN329084" s="305"/>
    </row>
    <row r="329144" spans="40:40">
      <c r="AN329144" s="305"/>
    </row>
    <row r="329204" spans="40:40">
      <c r="AN329204" s="305"/>
    </row>
    <row r="329264" spans="40:40">
      <c r="AN329264" s="305"/>
    </row>
    <row r="329324" spans="40:40">
      <c r="AN329324" s="305"/>
    </row>
    <row r="329384" spans="40:40">
      <c r="AN329384" s="305"/>
    </row>
    <row r="329444" spans="40:40">
      <c r="AN329444" s="305"/>
    </row>
    <row r="329504" spans="40:40">
      <c r="AN329504" s="305"/>
    </row>
    <row r="329564" spans="40:40">
      <c r="AN329564" s="305"/>
    </row>
    <row r="329624" spans="40:40">
      <c r="AN329624" s="305"/>
    </row>
    <row r="329684" spans="40:40">
      <c r="AN329684" s="305"/>
    </row>
    <row r="329744" spans="40:40">
      <c r="AN329744" s="305"/>
    </row>
    <row r="329804" spans="40:40">
      <c r="AN329804" s="305"/>
    </row>
    <row r="329864" spans="40:40">
      <c r="AN329864" s="305"/>
    </row>
    <row r="329924" spans="40:40">
      <c r="AN329924" s="305"/>
    </row>
    <row r="329984" spans="40:40">
      <c r="AN329984" s="305"/>
    </row>
    <row r="330044" spans="40:40">
      <c r="AN330044" s="305"/>
    </row>
    <row r="330104" spans="40:40">
      <c r="AN330104" s="305"/>
    </row>
    <row r="330164" spans="40:40">
      <c r="AN330164" s="305"/>
    </row>
    <row r="330224" spans="40:40">
      <c r="AN330224" s="305"/>
    </row>
    <row r="330284" spans="40:40">
      <c r="AN330284" s="305"/>
    </row>
    <row r="330344" spans="40:40">
      <c r="AN330344" s="305"/>
    </row>
    <row r="330404" spans="40:40">
      <c r="AN330404" s="305"/>
    </row>
    <row r="330464" spans="40:40">
      <c r="AN330464" s="305"/>
    </row>
    <row r="330524" spans="40:40">
      <c r="AN330524" s="305"/>
    </row>
    <row r="330584" spans="40:40">
      <c r="AN330584" s="305"/>
    </row>
    <row r="330644" spans="40:40">
      <c r="AN330644" s="305"/>
    </row>
    <row r="330704" spans="40:40">
      <c r="AN330704" s="305"/>
    </row>
    <row r="330764" spans="40:40">
      <c r="AN330764" s="305"/>
    </row>
    <row r="330824" spans="40:40">
      <c r="AN330824" s="305"/>
    </row>
    <row r="330884" spans="40:40">
      <c r="AN330884" s="305"/>
    </row>
    <row r="330944" spans="40:40">
      <c r="AN330944" s="305"/>
    </row>
    <row r="331004" spans="40:40">
      <c r="AN331004" s="305"/>
    </row>
    <row r="331064" spans="40:40">
      <c r="AN331064" s="305"/>
    </row>
    <row r="331124" spans="40:40">
      <c r="AN331124" s="305"/>
    </row>
    <row r="331184" spans="40:40">
      <c r="AN331184" s="305"/>
    </row>
    <row r="331244" spans="40:40">
      <c r="AN331244" s="305"/>
    </row>
    <row r="331304" spans="40:40">
      <c r="AN331304" s="305"/>
    </row>
    <row r="331364" spans="40:40">
      <c r="AN331364" s="305"/>
    </row>
    <row r="331424" spans="40:40">
      <c r="AN331424" s="305"/>
    </row>
    <row r="331484" spans="40:40">
      <c r="AN331484" s="305"/>
    </row>
    <row r="331544" spans="40:40">
      <c r="AN331544" s="305"/>
    </row>
    <row r="331604" spans="40:40">
      <c r="AN331604" s="305"/>
    </row>
    <row r="331664" spans="40:40">
      <c r="AN331664" s="305"/>
    </row>
    <row r="331724" spans="40:40">
      <c r="AN331724" s="305"/>
    </row>
    <row r="331784" spans="40:40">
      <c r="AN331784" s="305"/>
    </row>
    <row r="331844" spans="40:40">
      <c r="AN331844" s="305"/>
    </row>
    <row r="331904" spans="40:40">
      <c r="AN331904" s="305"/>
    </row>
    <row r="331964" spans="40:40">
      <c r="AN331964" s="305"/>
    </row>
    <row r="332024" spans="40:40">
      <c r="AN332024" s="305"/>
    </row>
    <row r="332084" spans="40:40">
      <c r="AN332084" s="305"/>
    </row>
    <row r="332144" spans="40:40">
      <c r="AN332144" s="305"/>
    </row>
    <row r="332204" spans="40:40">
      <c r="AN332204" s="305"/>
    </row>
    <row r="332264" spans="40:40">
      <c r="AN332264" s="305"/>
    </row>
    <row r="332324" spans="40:40">
      <c r="AN332324" s="305"/>
    </row>
    <row r="332384" spans="40:40">
      <c r="AN332384" s="305"/>
    </row>
    <row r="332444" spans="40:40">
      <c r="AN332444" s="305"/>
    </row>
    <row r="332504" spans="40:40">
      <c r="AN332504" s="305"/>
    </row>
    <row r="332564" spans="40:40">
      <c r="AN332564" s="305"/>
    </row>
    <row r="332624" spans="40:40">
      <c r="AN332624" s="305"/>
    </row>
    <row r="332684" spans="40:40">
      <c r="AN332684" s="305"/>
    </row>
    <row r="332744" spans="40:40">
      <c r="AN332744" s="305"/>
    </row>
    <row r="332804" spans="40:40">
      <c r="AN332804" s="305"/>
    </row>
    <row r="332864" spans="40:40">
      <c r="AN332864" s="305"/>
    </row>
    <row r="332924" spans="40:40">
      <c r="AN332924" s="305"/>
    </row>
    <row r="332984" spans="40:40">
      <c r="AN332984" s="305"/>
    </row>
    <row r="333044" spans="40:40">
      <c r="AN333044" s="305"/>
    </row>
    <row r="333104" spans="40:40">
      <c r="AN333104" s="305"/>
    </row>
    <row r="333164" spans="40:40">
      <c r="AN333164" s="305"/>
    </row>
    <row r="333224" spans="40:40">
      <c r="AN333224" s="305"/>
    </row>
    <row r="333284" spans="40:40">
      <c r="AN333284" s="305"/>
    </row>
    <row r="333344" spans="40:40">
      <c r="AN333344" s="305"/>
    </row>
    <row r="333404" spans="40:40">
      <c r="AN333404" s="305"/>
    </row>
    <row r="333464" spans="40:40">
      <c r="AN333464" s="305"/>
    </row>
    <row r="333524" spans="40:40">
      <c r="AN333524" s="305"/>
    </row>
    <row r="333584" spans="40:40">
      <c r="AN333584" s="305"/>
    </row>
    <row r="333644" spans="40:40">
      <c r="AN333644" s="305"/>
    </row>
    <row r="333704" spans="40:40">
      <c r="AN333704" s="305"/>
    </row>
    <row r="333764" spans="40:40">
      <c r="AN333764" s="305"/>
    </row>
    <row r="333824" spans="40:40">
      <c r="AN333824" s="305"/>
    </row>
    <row r="333884" spans="40:40">
      <c r="AN333884" s="305"/>
    </row>
    <row r="333944" spans="40:40">
      <c r="AN333944" s="305"/>
    </row>
    <row r="334004" spans="40:40">
      <c r="AN334004" s="305"/>
    </row>
    <row r="334064" spans="40:40">
      <c r="AN334064" s="305"/>
    </row>
    <row r="334124" spans="40:40">
      <c r="AN334124" s="305"/>
    </row>
    <row r="334184" spans="40:40">
      <c r="AN334184" s="305"/>
    </row>
    <row r="334244" spans="40:40">
      <c r="AN334244" s="305"/>
    </row>
    <row r="334304" spans="40:40">
      <c r="AN334304" s="305"/>
    </row>
    <row r="334364" spans="40:40">
      <c r="AN334364" s="305"/>
    </row>
    <row r="334424" spans="40:40">
      <c r="AN334424" s="305"/>
    </row>
    <row r="334484" spans="40:40">
      <c r="AN334484" s="305"/>
    </row>
    <row r="334544" spans="40:40">
      <c r="AN334544" s="305"/>
    </row>
    <row r="334604" spans="40:40">
      <c r="AN334604" s="305"/>
    </row>
    <row r="334664" spans="40:40">
      <c r="AN334664" s="305"/>
    </row>
    <row r="334724" spans="40:40">
      <c r="AN334724" s="305"/>
    </row>
    <row r="334784" spans="40:40">
      <c r="AN334784" s="305"/>
    </row>
    <row r="334844" spans="40:40">
      <c r="AN334844" s="305"/>
    </row>
    <row r="334904" spans="40:40">
      <c r="AN334904" s="305"/>
    </row>
    <row r="334964" spans="40:40">
      <c r="AN334964" s="305"/>
    </row>
    <row r="335024" spans="40:40">
      <c r="AN335024" s="305"/>
    </row>
    <row r="335084" spans="40:40">
      <c r="AN335084" s="305"/>
    </row>
    <row r="335144" spans="40:40">
      <c r="AN335144" s="305"/>
    </row>
    <row r="335204" spans="40:40">
      <c r="AN335204" s="305"/>
    </row>
    <row r="335264" spans="40:40">
      <c r="AN335264" s="305"/>
    </row>
    <row r="335324" spans="40:40">
      <c r="AN335324" s="305"/>
    </row>
    <row r="335384" spans="40:40">
      <c r="AN335384" s="305"/>
    </row>
    <row r="335444" spans="40:40">
      <c r="AN335444" s="305"/>
    </row>
    <row r="335504" spans="40:40">
      <c r="AN335504" s="305"/>
    </row>
    <row r="335564" spans="40:40">
      <c r="AN335564" s="305"/>
    </row>
    <row r="335624" spans="40:40">
      <c r="AN335624" s="305"/>
    </row>
    <row r="335684" spans="40:40">
      <c r="AN335684" s="305"/>
    </row>
    <row r="335744" spans="40:40">
      <c r="AN335744" s="305"/>
    </row>
    <row r="335804" spans="40:40">
      <c r="AN335804" s="305"/>
    </row>
    <row r="335864" spans="40:40">
      <c r="AN335864" s="305"/>
    </row>
    <row r="335924" spans="40:40">
      <c r="AN335924" s="305"/>
    </row>
    <row r="335984" spans="40:40">
      <c r="AN335984" s="305"/>
    </row>
    <row r="336044" spans="40:40">
      <c r="AN336044" s="305"/>
    </row>
    <row r="336104" spans="40:40">
      <c r="AN336104" s="305"/>
    </row>
    <row r="336164" spans="40:40">
      <c r="AN336164" s="305"/>
    </row>
    <row r="336224" spans="40:40">
      <c r="AN336224" s="305"/>
    </row>
    <row r="336284" spans="40:40">
      <c r="AN336284" s="305"/>
    </row>
    <row r="336344" spans="40:40">
      <c r="AN336344" s="305"/>
    </row>
    <row r="336404" spans="40:40">
      <c r="AN336404" s="305"/>
    </row>
    <row r="336464" spans="40:40">
      <c r="AN336464" s="305"/>
    </row>
    <row r="336524" spans="40:40">
      <c r="AN336524" s="305"/>
    </row>
    <row r="336584" spans="40:40">
      <c r="AN336584" s="305"/>
    </row>
    <row r="336644" spans="40:40">
      <c r="AN336644" s="305"/>
    </row>
    <row r="336704" spans="40:40">
      <c r="AN336704" s="305"/>
    </row>
    <row r="336764" spans="40:40">
      <c r="AN336764" s="305"/>
    </row>
    <row r="336824" spans="40:40">
      <c r="AN336824" s="305"/>
    </row>
    <row r="336884" spans="40:40">
      <c r="AN336884" s="305"/>
    </row>
    <row r="336944" spans="40:40">
      <c r="AN336944" s="305"/>
    </row>
    <row r="337004" spans="40:40">
      <c r="AN337004" s="305"/>
    </row>
    <row r="337064" spans="40:40">
      <c r="AN337064" s="305"/>
    </row>
    <row r="337124" spans="40:40">
      <c r="AN337124" s="305"/>
    </row>
    <row r="337184" spans="40:40">
      <c r="AN337184" s="305"/>
    </row>
    <row r="337244" spans="40:40">
      <c r="AN337244" s="305"/>
    </row>
    <row r="337304" spans="40:40">
      <c r="AN337304" s="305"/>
    </row>
    <row r="337364" spans="40:40">
      <c r="AN337364" s="305"/>
    </row>
    <row r="337424" spans="40:40">
      <c r="AN337424" s="305"/>
    </row>
    <row r="337484" spans="40:40">
      <c r="AN337484" s="305"/>
    </row>
    <row r="337544" spans="40:40">
      <c r="AN337544" s="305"/>
    </row>
    <row r="337604" spans="40:40">
      <c r="AN337604" s="305"/>
    </row>
    <row r="337664" spans="40:40">
      <c r="AN337664" s="305"/>
    </row>
    <row r="337724" spans="40:40">
      <c r="AN337724" s="305"/>
    </row>
    <row r="337784" spans="40:40">
      <c r="AN337784" s="305"/>
    </row>
    <row r="337844" spans="40:40">
      <c r="AN337844" s="305"/>
    </row>
    <row r="337904" spans="40:40">
      <c r="AN337904" s="305"/>
    </row>
    <row r="337964" spans="40:40">
      <c r="AN337964" s="305"/>
    </row>
    <row r="338024" spans="40:40">
      <c r="AN338024" s="305"/>
    </row>
    <row r="338084" spans="40:40">
      <c r="AN338084" s="305"/>
    </row>
    <row r="338144" spans="40:40">
      <c r="AN338144" s="305"/>
    </row>
    <row r="338204" spans="40:40">
      <c r="AN338204" s="305"/>
    </row>
    <row r="338264" spans="40:40">
      <c r="AN338264" s="305"/>
    </row>
    <row r="338324" spans="40:40">
      <c r="AN338324" s="305"/>
    </row>
    <row r="338384" spans="40:40">
      <c r="AN338384" s="305"/>
    </row>
    <row r="338444" spans="40:40">
      <c r="AN338444" s="305"/>
    </row>
    <row r="338504" spans="40:40">
      <c r="AN338504" s="305"/>
    </row>
    <row r="338564" spans="40:40">
      <c r="AN338564" s="305"/>
    </row>
    <row r="338624" spans="40:40">
      <c r="AN338624" s="305"/>
    </row>
    <row r="338684" spans="40:40">
      <c r="AN338684" s="305"/>
    </row>
    <row r="338744" spans="40:40">
      <c r="AN338744" s="305"/>
    </row>
    <row r="338804" spans="40:40">
      <c r="AN338804" s="305"/>
    </row>
    <row r="338864" spans="40:40">
      <c r="AN338864" s="305"/>
    </row>
    <row r="338924" spans="40:40">
      <c r="AN338924" s="305"/>
    </row>
    <row r="338984" spans="40:40">
      <c r="AN338984" s="305"/>
    </row>
    <row r="339044" spans="40:40">
      <c r="AN339044" s="305"/>
    </row>
    <row r="339104" spans="40:40">
      <c r="AN339104" s="305"/>
    </row>
    <row r="339164" spans="40:40">
      <c r="AN339164" s="305"/>
    </row>
    <row r="339224" spans="40:40">
      <c r="AN339224" s="305"/>
    </row>
    <row r="339284" spans="40:40">
      <c r="AN339284" s="305"/>
    </row>
    <row r="339344" spans="40:40">
      <c r="AN339344" s="305"/>
    </row>
    <row r="339404" spans="40:40">
      <c r="AN339404" s="305"/>
    </row>
    <row r="339464" spans="40:40">
      <c r="AN339464" s="305"/>
    </row>
    <row r="339524" spans="40:40">
      <c r="AN339524" s="305"/>
    </row>
    <row r="339584" spans="40:40">
      <c r="AN339584" s="305"/>
    </row>
    <row r="339644" spans="40:40">
      <c r="AN339644" s="305"/>
    </row>
    <row r="339704" spans="40:40">
      <c r="AN339704" s="305"/>
    </row>
    <row r="339764" spans="40:40">
      <c r="AN339764" s="305"/>
    </row>
    <row r="339824" spans="40:40">
      <c r="AN339824" s="305"/>
    </row>
    <row r="339884" spans="40:40">
      <c r="AN339884" s="305"/>
    </row>
    <row r="339944" spans="40:40">
      <c r="AN339944" s="305"/>
    </row>
    <row r="340004" spans="40:40">
      <c r="AN340004" s="305"/>
    </row>
    <row r="340064" spans="40:40">
      <c r="AN340064" s="305"/>
    </row>
    <row r="340124" spans="40:40">
      <c r="AN340124" s="305"/>
    </row>
    <row r="340184" spans="40:40">
      <c r="AN340184" s="305"/>
    </row>
    <row r="340244" spans="40:40">
      <c r="AN340244" s="305"/>
    </row>
    <row r="340304" spans="40:40">
      <c r="AN340304" s="305"/>
    </row>
    <row r="340364" spans="40:40">
      <c r="AN340364" s="305"/>
    </row>
    <row r="340424" spans="40:40">
      <c r="AN340424" s="305"/>
    </row>
    <row r="340484" spans="40:40">
      <c r="AN340484" s="305"/>
    </row>
    <row r="340544" spans="40:40">
      <c r="AN340544" s="305"/>
    </row>
    <row r="340604" spans="40:40">
      <c r="AN340604" s="305"/>
    </row>
    <row r="340664" spans="40:40">
      <c r="AN340664" s="305"/>
    </row>
    <row r="340724" spans="40:40">
      <c r="AN340724" s="305"/>
    </row>
    <row r="340784" spans="40:40">
      <c r="AN340784" s="305"/>
    </row>
    <row r="340844" spans="40:40">
      <c r="AN340844" s="305"/>
    </row>
    <row r="340904" spans="40:40">
      <c r="AN340904" s="305"/>
    </row>
    <row r="340964" spans="40:40">
      <c r="AN340964" s="305"/>
    </row>
    <row r="341024" spans="40:40">
      <c r="AN341024" s="305"/>
    </row>
    <row r="341084" spans="40:40">
      <c r="AN341084" s="305"/>
    </row>
    <row r="341144" spans="40:40">
      <c r="AN341144" s="305"/>
    </row>
    <row r="341204" spans="40:40">
      <c r="AN341204" s="305"/>
    </row>
    <row r="341264" spans="40:40">
      <c r="AN341264" s="305"/>
    </row>
    <row r="341324" spans="40:40">
      <c r="AN341324" s="305"/>
    </row>
    <row r="341384" spans="40:40">
      <c r="AN341384" s="305"/>
    </row>
    <row r="341444" spans="40:40">
      <c r="AN341444" s="305"/>
    </row>
    <row r="341504" spans="40:40">
      <c r="AN341504" s="305"/>
    </row>
    <row r="341564" spans="40:40">
      <c r="AN341564" s="305"/>
    </row>
    <row r="341624" spans="40:40">
      <c r="AN341624" s="305"/>
    </row>
    <row r="341684" spans="40:40">
      <c r="AN341684" s="305"/>
    </row>
    <row r="341744" spans="40:40">
      <c r="AN341744" s="305"/>
    </row>
    <row r="341804" spans="40:40">
      <c r="AN341804" s="305"/>
    </row>
    <row r="341864" spans="40:40">
      <c r="AN341864" s="305"/>
    </row>
    <row r="341924" spans="40:40">
      <c r="AN341924" s="305"/>
    </row>
    <row r="341984" spans="40:40">
      <c r="AN341984" s="305"/>
    </row>
    <row r="342044" spans="40:40">
      <c r="AN342044" s="305"/>
    </row>
    <row r="342104" spans="40:40">
      <c r="AN342104" s="305"/>
    </row>
    <row r="342164" spans="40:40">
      <c r="AN342164" s="305"/>
    </row>
    <row r="342224" spans="40:40">
      <c r="AN342224" s="305"/>
    </row>
    <row r="342284" spans="40:40">
      <c r="AN342284" s="305"/>
    </row>
    <row r="342344" spans="40:40">
      <c r="AN342344" s="305"/>
    </row>
    <row r="342404" spans="40:40">
      <c r="AN342404" s="305"/>
    </row>
    <row r="342464" spans="40:40">
      <c r="AN342464" s="305"/>
    </row>
    <row r="342524" spans="40:40">
      <c r="AN342524" s="305"/>
    </row>
    <row r="342584" spans="40:40">
      <c r="AN342584" s="305"/>
    </row>
    <row r="342644" spans="40:40">
      <c r="AN342644" s="305"/>
    </row>
    <row r="342704" spans="40:40">
      <c r="AN342704" s="305"/>
    </row>
    <row r="342764" spans="40:40">
      <c r="AN342764" s="305"/>
    </row>
    <row r="342824" spans="40:40">
      <c r="AN342824" s="305"/>
    </row>
    <row r="342884" spans="40:40">
      <c r="AN342884" s="305"/>
    </row>
    <row r="342944" spans="40:40">
      <c r="AN342944" s="305"/>
    </row>
    <row r="343004" spans="40:40">
      <c r="AN343004" s="305"/>
    </row>
    <row r="343064" spans="40:40">
      <c r="AN343064" s="305"/>
    </row>
    <row r="343124" spans="40:40">
      <c r="AN343124" s="305"/>
    </row>
    <row r="343184" spans="40:40">
      <c r="AN343184" s="305"/>
    </row>
    <row r="343244" spans="40:40">
      <c r="AN343244" s="305"/>
    </row>
    <row r="343304" spans="40:40">
      <c r="AN343304" s="305"/>
    </row>
    <row r="343364" spans="40:40">
      <c r="AN343364" s="305"/>
    </row>
    <row r="343424" spans="40:40">
      <c r="AN343424" s="305"/>
    </row>
    <row r="343484" spans="40:40">
      <c r="AN343484" s="305"/>
    </row>
    <row r="343544" spans="40:40">
      <c r="AN343544" s="305"/>
    </row>
    <row r="343604" spans="40:40">
      <c r="AN343604" s="305"/>
    </row>
    <row r="343664" spans="40:40">
      <c r="AN343664" s="305"/>
    </row>
    <row r="343724" spans="40:40">
      <c r="AN343724" s="305"/>
    </row>
    <row r="343784" spans="40:40">
      <c r="AN343784" s="305"/>
    </row>
    <row r="343844" spans="40:40">
      <c r="AN343844" s="305"/>
    </row>
    <row r="343904" spans="40:40">
      <c r="AN343904" s="305"/>
    </row>
    <row r="343964" spans="40:40">
      <c r="AN343964" s="305"/>
    </row>
    <row r="344024" spans="40:40">
      <c r="AN344024" s="305"/>
    </row>
    <row r="344084" spans="40:40">
      <c r="AN344084" s="305"/>
    </row>
    <row r="344144" spans="40:40">
      <c r="AN344144" s="305"/>
    </row>
    <row r="344204" spans="40:40">
      <c r="AN344204" s="305"/>
    </row>
    <row r="344264" spans="40:40">
      <c r="AN344264" s="305"/>
    </row>
    <row r="344324" spans="40:40">
      <c r="AN344324" s="305"/>
    </row>
    <row r="344384" spans="40:40">
      <c r="AN344384" s="305"/>
    </row>
    <row r="344444" spans="40:40">
      <c r="AN344444" s="305"/>
    </row>
    <row r="344504" spans="40:40">
      <c r="AN344504" s="305"/>
    </row>
    <row r="344564" spans="40:40">
      <c r="AN344564" s="305"/>
    </row>
    <row r="344624" spans="40:40">
      <c r="AN344624" s="305"/>
    </row>
    <row r="344684" spans="40:40">
      <c r="AN344684" s="305"/>
    </row>
    <row r="344744" spans="40:40">
      <c r="AN344744" s="305"/>
    </row>
    <row r="344804" spans="40:40">
      <c r="AN344804" s="305"/>
    </row>
    <row r="344864" spans="40:40">
      <c r="AN344864" s="305"/>
    </row>
    <row r="344924" spans="40:40">
      <c r="AN344924" s="305"/>
    </row>
    <row r="344984" spans="40:40">
      <c r="AN344984" s="305"/>
    </row>
    <row r="345044" spans="40:40">
      <c r="AN345044" s="305"/>
    </row>
    <row r="345104" spans="40:40">
      <c r="AN345104" s="305"/>
    </row>
    <row r="345164" spans="40:40">
      <c r="AN345164" s="305"/>
    </row>
    <row r="345224" spans="40:40">
      <c r="AN345224" s="305"/>
    </row>
    <row r="345284" spans="40:40">
      <c r="AN345284" s="305"/>
    </row>
    <row r="345344" spans="40:40">
      <c r="AN345344" s="305"/>
    </row>
    <row r="345404" spans="40:40">
      <c r="AN345404" s="305"/>
    </row>
    <row r="345464" spans="40:40">
      <c r="AN345464" s="305"/>
    </row>
    <row r="345524" spans="40:40">
      <c r="AN345524" s="305"/>
    </row>
    <row r="345584" spans="40:40">
      <c r="AN345584" s="305"/>
    </row>
    <row r="345644" spans="40:40">
      <c r="AN345644" s="305"/>
    </row>
    <row r="345704" spans="40:40">
      <c r="AN345704" s="305"/>
    </row>
    <row r="345764" spans="40:40">
      <c r="AN345764" s="305"/>
    </row>
    <row r="345824" spans="40:40">
      <c r="AN345824" s="305"/>
    </row>
    <row r="345884" spans="40:40">
      <c r="AN345884" s="305"/>
    </row>
    <row r="345944" spans="40:40">
      <c r="AN345944" s="305"/>
    </row>
    <row r="346004" spans="40:40">
      <c r="AN346004" s="305"/>
    </row>
    <row r="346064" spans="40:40">
      <c r="AN346064" s="305"/>
    </row>
    <row r="346124" spans="40:40">
      <c r="AN346124" s="305"/>
    </row>
    <row r="346184" spans="40:40">
      <c r="AN346184" s="305"/>
    </row>
    <row r="346244" spans="40:40">
      <c r="AN346244" s="305"/>
    </row>
    <row r="346304" spans="40:40">
      <c r="AN346304" s="305"/>
    </row>
    <row r="346364" spans="40:40">
      <c r="AN346364" s="305"/>
    </row>
    <row r="346424" spans="40:40">
      <c r="AN346424" s="305"/>
    </row>
    <row r="346484" spans="40:40">
      <c r="AN346484" s="305"/>
    </row>
    <row r="346544" spans="40:40">
      <c r="AN346544" s="305"/>
    </row>
    <row r="346604" spans="40:40">
      <c r="AN346604" s="305"/>
    </row>
    <row r="346664" spans="40:40">
      <c r="AN346664" s="305"/>
    </row>
    <row r="346724" spans="40:40">
      <c r="AN346724" s="305"/>
    </row>
    <row r="346784" spans="40:40">
      <c r="AN346784" s="305"/>
    </row>
    <row r="346844" spans="40:40">
      <c r="AN346844" s="305"/>
    </row>
    <row r="346904" spans="40:40">
      <c r="AN346904" s="305"/>
    </row>
    <row r="346964" spans="40:40">
      <c r="AN346964" s="305"/>
    </row>
    <row r="347024" spans="40:40">
      <c r="AN347024" s="305"/>
    </row>
    <row r="347084" spans="40:40">
      <c r="AN347084" s="305"/>
    </row>
    <row r="347144" spans="40:40">
      <c r="AN347144" s="305"/>
    </row>
    <row r="347204" spans="40:40">
      <c r="AN347204" s="305"/>
    </row>
    <row r="347264" spans="40:40">
      <c r="AN347264" s="305"/>
    </row>
    <row r="347324" spans="40:40">
      <c r="AN347324" s="305"/>
    </row>
    <row r="347384" spans="40:40">
      <c r="AN347384" s="305"/>
    </row>
    <row r="347444" spans="40:40">
      <c r="AN347444" s="305"/>
    </row>
    <row r="347504" spans="40:40">
      <c r="AN347504" s="305"/>
    </row>
    <row r="347564" spans="40:40">
      <c r="AN347564" s="305"/>
    </row>
    <row r="347624" spans="40:40">
      <c r="AN347624" s="305"/>
    </row>
    <row r="347684" spans="40:40">
      <c r="AN347684" s="305"/>
    </row>
    <row r="347744" spans="40:40">
      <c r="AN347744" s="305"/>
    </row>
    <row r="347804" spans="40:40">
      <c r="AN347804" s="305"/>
    </row>
    <row r="347864" spans="40:40">
      <c r="AN347864" s="305"/>
    </row>
    <row r="347924" spans="40:40">
      <c r="AN347924" s="305"/>
    </row>
    <row r="347984" spans="40:40">
      <c r="AN347984" s="305"/>
    </row>
    <row r="348044" spans="40:40">
      <c r="AN348044" s="305"/>
    </row>
    <row r="348104" spans="40:40">
      <c r="AN348104" s="305"/>
    </row>
    <row r="348164" spans="40:40">
      <c r="AN348164" s="305"/>
    </row>
    <row r="348224" spans="40:40">
      <c r="AN348224" s="305"/>
    </row>
    <row r="348284" spans="40:40">
      <c r="AN348284" s="305"/>
    </row>
    <row r="348344" spans="40:40">
      <c r="AN348344" s="305"/>
    </row>
    <row r="348404" spans="40:40">
      <c r="AN348404" s="305"/>
    </row>
    <row r="348464" spans="40:40">
      <c r="AN348464" s="305"/>
    </row>
    <row r="348524" spans="40:40">
      <c r="AN348524" s="305"/>
    </row>
    <row r="348584" spans="40:40">
      <c r="AN348584" s="305"/>
    </row>
    <row r="348644" spans="40:40">
      <c r="AN348644" s="305"/>
    </row>
    <row r="348704" spans="40:40">
      <c r="AN348704" s="305"/>
    </row>
    <row r="348764" spans="40:40">
      <c r="AN348764" s="305"/>
    </row>
    <row r="348824" spans="40:40">
      <c r="AN348824" s="305"/>
    </row>
    <row r="348884" spans="40:40">
      <c r="AN348884" s="305"/>
    </row>
    <row r="348944" spans="40:40">
      <c r="AN348944" s="305"/>
    </row>
    <row r="349004" spans="40:40">
      <c r="AN349004" s="305"/>
    </row>
    <row r="349064" spans="40:40">
      <c r="AN349064" s="305"/>
    </row>
    <row r="349124" spans="40:40">
      <c r="AN349124" s="305"/>
    </row>
    <row r="349184" spans="40:40">
      <c r="AN349184" s="305"/>
    </row>
    <row r="349244" spans="40:40">
      <c r="AN349244" s="305"/>
    </row>
    <row r="349304" spans="40:40">
      <c r="AN349304" s="305"/>
    </row>
    <row r="349364" spans="40:40">
      <c r="AN349364" s="305"/>
    </row>
    <row r="349424" spans="40:40">
      <c r="AN349424" s="305"/>
    </row>
    <row r="349484" spans="40:40">
      <c r="AN349484" s="305"/>
    </row>
    <row r="349544" spans="40:40">
      <c r="AN349544" s="305"/>
    </row>
    <row r="349604" spans="40:40">
      <c r="AN349604" s="305"/>
    </row>
    <row r="349664" spans="40:40">
      <c r="AN349664" s="305"/>
    </row>
    <row r="349724" spans="40:40">
      <c r="AN349724" s="305"/>
    </row>
    <row r="349784" spans="40:40">
      <c r="AN349784" s="305"/>
    </row>
    <row r="349844" spans="40:40">
      <c r="AN349844" s="305"/>
    </row>
    <row r="349904" spans="40:40">
      <c r="AN349904" s="305"/>
    </row>
    <row r="349964" spans="40:40">
      <c r="AN349964" s="305"/>
    </row>
    <row r="350024" spans="40:40">
      <c r="AN350024" s="305"/>
    </row>
    <row r="350084" spans="40:40">
      <c r="AN350084" s="305"/>
    </row>
    <row r="350144" spans="40:40">
      <c r="AN350144" s="305"/>
    </row>
    <row r="350204" spans="40:40">
      <c r="AN350204" s="305"/>
    </row>
    <row r="350264" spans="40:40">
      <c r="AN350264" s="305"/>
    </row>
    <row r="350324" spans="40:40">
      <c r="AN350324" s="305"/>
    </row>
    <row r="350384" spans="40:40">
      <c r="AN350384" s="305"/>
    </row>
    <row r="350444" spans="40:40">
      <c r="AN350444" s="305"/>
    </row>
    <row r="350504" spans="40:40">
      <c r="AN350504" s="305"/>
    </row>
    <row r="350564" spans="40:40">
      <c r="AN350564" s="305"/>
    </row>
    <row r="350624" spans="40:40">
      <c r="AN350624" s="305"/>
    </row>
    <row r="350684" spans="40:40">
      <c r="AN350684" s="305"/>
    </row>
    <row r="350744" spans="40:40">
      <c r="AN350744" s="305"/>
    </row>
    <row r="350804" spans="40:40">
      <c r="AN350804" s="305"/>
    </row>
    <row r="350864" spans="40:40">
      <c r="AN350864" s="305"/>
    </row>
    <row r="350924" spans="40:40">
      <c r="AN350924" s="305"/>
    </row>
    <row r="350984" spans="40:40">
      <c r="AN350984" s="305"/>
    </row>
    <row r="351044" spans="40:40">
      <c r="AN351044" s="305"/>
    </row>
    <row r="351104" spans="40:40">
      <c r="AN351104" s="305"/>
    </row>
    <row r="351164" spans="40:40">
      <c r="AN351164" s="305"/>
    </row>
    <row r="351224" spans="40:40">
      <c r="AN351224" s="305"/>
    </row>
    <row r="351284" spans="40:40">
      <c r="AN351284" s="305"/>
    </row>
    <row r="351344" spans="40:40">
      <c r="AN351344" s="305"/>
    </row>
    <row r="351404" spans="40:40">
      <c r="AN351404" s="305"/>
    </row>
    <row r="351464" spans="40:40">
      <c r="AN351464" s="305"/>
    </row>
    <row r="351524" spans="40:40">
      <c r="AN351524" s="305"/>
    </row>
    <row r="351584" spans="40:40">
      <c r="AN351584" s="305"/>
    </row>
    <row r="351644" spans="40:40">
      <c r="AN351644" s="305"/>
    </row>
    <row r="351704" spans="40:40">
      <c r="AN351704" s="305"/>
    </row>
    <row r="351764" spans="40:40">
      <c r="AN351764" s="305"/>
    </row>
    <row r="351824" spans="40:40">
      <c r="AN351824" s="305"/>
    </row>
    <row r="351884" spans="40:40">
      <c r="AN351884" s="305"/>
    </row>
    <row r="351944" spans="40:40">
      <c r="AN351944" s="305"/>
    </row>
    <row r="352004" spans="40:40">
      <c r="AN352004" s="305"/>
    </row>
    <row r="352064" spans="40:40">
      <c r="AN352064" s="305"/>
    </row>
    <row r="352124" spans="40:40">
      <c r="AN352124" s="305"/>
    </row>
    <row r="352184" spans="40:40">
      <c r="AN352184" s="305"/>
    </row>
    <row r="352244" spans="40:40">
      <c r="AN352244" s="305"/>
    </row>
    <row r="352304" spans="40:40">
      <c r="AN352304" s="305"/>
    </row>
    <row r="352364" spans="40:40">
      <c r="AN352364" s="305"/>
    </row>
    <row r="352424" spans="40:40">
      <c r="AN352424" s="305"/>
    </row>
    <row r="352484" spans="40:40">
      <c r="AN352484" s="305"/>
    </row>
    <row r="352544" spans="40:40">
      <c r="AN352544" s="305"/>
    </row>
    <row r="352604" spans="40:40">
      <c r="AN352604" s="305"/>
    </row>
    <row r="352664" spans="40:40">
      <c r="AN352664" s="305"/>
    </row>
    <row r="352724" spans="40:40">
      <c r="AN352724" s="305"/>
    </row>
    <row r="352784" spans="40:40">
      <c r="AN352784" s="305"/>
    </row>
    <row r="352844" spans="40:40">
      <c r="AN352844" s="305"/>
    </row>
    <row r="352904" spans="40:40">
      <c r="AN352904" s="305"/>
    </row>
    <row r="352964" spans="40:40">
      <c r="AN352964" s="305"/>
    </row>
    <row r="353024" spans="40:40">
      <c r="AN353024" s="305"/>
    </row>
    <row r="353084" spans="40:40">
      <c r="AN353084" s="305"/>
    </row>
    <row r="353144" spans="40:40">
      <c r="AN353144" s="305"/>
    </row>
    <row r="353204" spans="40:40">
      <c r="AN353204" s="305"/>
    </row>
    <row r="353264" spans="40:40">
      <c r="AN353264" s="305"/>
    </row>
    <row r="353324" spans="40:40">
      <c r="AN353324" s="305"/>
    </row>
    <row r="353384" spans="40:40">
      <c r="AN353384" s="305"/>
    </row>
    <row r="353444" spans="40:40">
      <c r="AN353444" s="305"/>
    </row>
    <row r="353504" spans="40:40">
      <c r="AN353504" s="305"/>
    </row>
    <row r="353564" spans="40:40">
      <c r="AN353564" s="305"/>
    </row>
    <row r="353624" spans="40:40">
      <c r="AN353624" s="305"/>
    </row>
    <row r="353684" spans="40:40">
      <c r="AN353684" s="305"/>
    </row>
    <row r="353744" spans="40:40">
      <c r="AN353744" s="305"/>
    </row>
    <row r="353804" spans="40:40">
      <c r="AN353804" s="305"/>
    </row>
    <row r="353864" spans="40:40">
      <c r="AN353864" s="305"/>
    </row>
    <row r="353924" spans="40:40">
      <c r="AN353924" s="305"/>
    </row>
    <row r="353984" spans="40:40">
      <c r="AN353984" s="305"/>
    </row>
    <row r="354044" spans="40:40">
      <c r="AN354044" s="305"/>
    </row>
    <row r="354104" spans="40:40">
      <c r="AN354104" s="305"/>
    </row>
    <row r="354164" spans="40:40">
      <c r="AN354164" s="305"/>
    </row>
    <row r="354224" spans="40:40">
      <c r="AN354224" s="305"/>
    </row>
    <row r="354284" spans="40:40">
      <c r="AN354284" s="305"/>
    </row>
    <row r="354344" spans="40:40">
      <c r="AN354344" s="305"/>
    </row>
    <row r="354404" spans="40:40">
      <c r="AN354404" s="305"/>
    </row>
    <row r="354464" spans="40:40">
      <c r="AN354464" s="305"/>
    </row>
    <row r="354524" spans="40:40">
      <c r="AN354524" s="305"/>
    </row>
    <row r="354584" spans="40:40">
      <c r="AN354584" s="305"/>
    </row>
    <row r="354644" spans="40:40">
      <c r="AN354644" s="305"/>
    </row>
    <row r="354704" spans="40:40">
      <c r="AN354704" s="305"/>
    </row>
    <row r="354764" spans="40:40">
      <c r="AN354764" s="305"/>
    </row>
    <row r="354824" spans="40:40">
      <c r="AN354824" s="305"/>
    </row>
    <row r="354884" spans="40:40">
      <c r="AN354884" s="305"/>
    </row>
    <row r="354944" spans="40:40">
      <c r="AN354944" s="305"/>
    </row>
    <row r="355004" spans="40:40">
      <c r="AN355004" s="305"/>
    </row>
    <row r="355064" spans="40:40">
      <c r="AN355064" s="305"/>
    </row>
    <row r="355124" spans="40:40">
      <c r="AN355124" s="305"/>
    </row>
    <row r="355184" spans="40:40">
      <c r="AN355184" s="305"/>
    </row>
    <row r="355244" spans="40:40">
      <c r="AN355244" s="305"/>
    </row>
    <row r="355304" spans="40:40">
      <c r="AN355304" s="305"/>
    </row>
    <row r="355364" spans="40:40">
      <c r="AN355364" s="305"/>
    </row>
    <row r="355424" spans="40:40">
      <c r="AN355424" s="305"/>
    </row>
    <row r="355484" spans="40:40">
      <c r="AN355484" s="305"/>
    </row>
    <row r="355544" spans="40:40">
      <c r="AN355544" s="305"/>
    </row>
    <row r="355604" spans="40:40">
      <c r="AN355604" s="305"/>
    </row>
    <row r="355664" spans="40:40">
      <c r="AN355664" s="305"/>
    </row>
    <row r="355724" spans="40:40">
      <c r="AN355724" s="305"/>
    </row>
    <row r="355784" spans="40:40">
      <c r="AN355784" s="305"/>
    </row>
    <row r="355844" spans="40:40">
      <c r="AN355844" s="305"/>
    </row>
    <row r="355904" spans="40:40">
      <c r="AN355904" s="305"/>
    </row>
    <row r="355964" spans="40:40">
      <c r="AN355964" s="305"/>
    </row>
    <row r="356024" spans="40:40">
      <c r="AN356024" s="305"/>
    </row>
    <row r="356084" spans="40:40">
      <c r="AN356084" s="305"/>
    </row>
    <row r="356144" spans="40:40">
      <c r="AN356144" s="305"/>
    </row>
    <row r="356204" spans="40:40">
      <c r="AN356204" s="305"/>
    </row>
    <row r="356264" spans="40:40">
      <c r="AN356264" s="305"/>
    </row>
    <row r="356324" spans="40:40">
      <c r="AN356324" s="305"/>
    </row>
    <row r="356384" spans="40:40">
      <c r="AN356384" s="305"/>
    </row>
    <row r="356444" spans="40:40">
      <c r="AN356444" s="305"/>
    </row>
    <row r="356504" spans="40:40">
      <c r="AN356504" s="305"/>
    </row>
    <row r="356564" spans="40:40">
      <c r="AN356564" s="305"/>
    </row>
    <row r="356624" spans="40:40">
      <c r="AN356624" s="305"/>
    </row>
    <row r="356684" spans="40:40">
      <c r="AN356684" s="305"/>
    </row>
    <row r="356744" spans="40:40">
      <c r="AN356744" s="305"/>
    </row>
    <row r="356804" spans="40:40">
      <c r="AN356804" s="305"/>
    </row>
    <row r="356864" spans="40:40">
      <c r="AN356864" s="305"/>
    </row>
    <row r="356924" spans="40:40">
      <c r="AN356924" s="305"/>
    </row>
    <row r="356984" spans="40:40">
      <c r="AN356984" s="305"/>
    </row>
    <row r="357044" spans="40:40">
      <c r="AN357044" s="305"/>
    </row>
    <row r="357104" spans="40:40">
      <c r="AN357104" s="305"/>
    </row>
    <row r="357164" spans="40:40">
      <c r="AN357164" s="305"/>
    </row>
    <row r="357224" spans="40:40">
      <c r="AN357224" s="305"/>
    </row>
    <row r="357284" spans="40:40">
      <c r="AN357284" s="305"/>
    </row>
    <row r="357344" spans="40:40">
      <c r="AN357344" s="305"/>
    </row>
    <row r="357404" spans="40:40">
      <c r="AN357404" s="305"/>
    </row>
    <row r="357464" spans="40:40">
      <c r="AN357464" s="305"/>
    </row>
    <row r="357524" spans="40:40">
      <c r="AN357524" s="305"/>
    </row>
    <row r="357584" spans="40:40">
      <c r="AN357584" s="305"/>
    </row>
    <row r="357644" spans="40:40">
      <c r="AN357644" s="305"/>
    </row>
    <row r="357704" spans="40:40">
      <c r="AN357704" s="305"/>
    </row>
    <row r="357764" spans="40:40">
      <c r="AN357764" s="305"/>
    </row>
    <row r="357824" spans="40:40">
      <c r="AN357824" s="305"/>
    </row>
    <row r="357884" spans="40:40">
      <c r="AN357884" s="305"/>
    </row>
    <row r="357944" spans="40:40">
      <c r="AN357944" s="305"/>
    </row>
    <row r="358004" spans="40:40">
      <c r="AN358004" s="305"/>
    </row>
    <row r="358064" spans="40:40">
      <c r="AN358064" s="305"/>
    </row>
    <row r="358124" spans="40:40">
      <c r="AN358124" s="305"/>
    </row>
    <row r="358184" spans="40:40">
      <c r="AN358184" s="305"/>
    </row>
    <row r="358244" spans="40:40">
      <c r="AN358244" s="305"/>
    </row>
    <row r="358304" spans="40:40">
      <c r="AN358304" s="305"/>
    </row>
    <row r="358364" spans="40:40">
      <c r="AN358364" s="305"/>
    </row>
    <row r="358424" spans="40:40">
      <c r="AN358424" s="305"/>
    </row>
    <row r="358484" spans="40:40">
      <c r="AN358484" s="305"/>
    </row>
    <row r="358544" spans="40:40">
      <c r="AN358544" s="305"/>
    </row>
    <row r="358604" spans="40:40">
      <c r="AN358604" s="305"/>
    </row>
    <row r="358664" spans="40:40">
      <c r="AN358664" s="305"/>
    </row>
    <row r="358724" spans="40:40">
      <c r="AN358724" s="305"/>
    </row>
    <row r="358784" spans="40:40">
      <c r="AN358784" s="305"/>
    </row>
    <row r="358844" spans="40:40">
      <c r="AN358844" s="305"/>
    </row>
    <row r="358904" spans="40:40">
      <c r="AN358904" s="305"/>
    </row>
    <row r="358964" spans="40:40">
      <c r="AN358964" s="305"/>
    </row>
    <row r="359024" spans="40:40">
      <c r="AN359024" s="305"/>
    </row>
    <row r="359084" spans="40:40">
      <c r="AN359084" s="305"/>
    </row>
    <row r="359144" spans="40:40">
      <c r="AN359144" s="305"/>
    </row>
    <row r="359204" spans="40:40">
      <c r="AN359204" s="305"/>
    </row>
    <row r="359264" spans="40:40">
      <c r="AN359264" s="305"/>
    </row>
    <row r="359324" spans="40:40">
      <c r="AN359324" s="305"/>
    </row>
    <row r="359384" spans="40:40">
      <c r="AN359384" s="305"/>
    </row>
    <row r="359444" spans="40:40">
      <c r="AN359444" s="305"/>
    </row>
    <row r="359504" spans="40:40">
      <c r="AN359504" s="305"/>
    </row>
    <row r="359564" spans="40:40">
      <c r="AN359564" s="305"/>
    </row>
    <row r="359624" spans="40:40">
      <c r="AN359624" s="305"/>
    </row>
    <row r="359684" spans="40:40">
      <c r="AN359684" s="305"/>
    </row>
    <row r="359744" spans="40:40">
      <c r="AN359744" s="305"/>
    </row>
    <row r="359804" spans="40:40">
      <c r="AN359804" s="305"/>
    </row>
    <row r="359864" spans="40:40">
      <c r="AN359864" s="305"/>
    </row>
    <row r="359924" spans="40:40">
      <c r="AN359924" s="305"/>
    </row>
    <row r="359984" spans="40:40">
      <c r="AN359984" s="305"/>
    </row>
    <row r="360044" spans="40:40">
      <c r="AN360044" s="305"/>
    </row>
    <row r="360104" spans="40:40">
      <c r="AN360104" s="305"/>
    </row>
    <row r="360164" spans="40:40">
      <c r="AN360164" s="305"/>
    </row>
    <row r="360224" spans="40:40">
      <c r="AN360224" s="305"/>
    </row>
    <row r="360284" spans="40:40">
      <c r="AN360284" s="305"/>
    </row>
    <row r="360344" spans="40:40">
      <c r="AN360344" s="305"/>
    </row>
    <row r="360404" spans="40:40">
      <c r="AN360404" s="305"/>
    </row>
    <row r="360464" spans="40:40">
      <c r="AN360464" s="305"/>
    </row>
    <row r="360524" spans="40:40">
      <c r="AN360524" s="305"/>
    </row>
    <row r="360584" spans="40:40">
      <c r="AN360584" s="305"/>
    </row>
    <row r="360644" spans="40:40">
      <c r="AN360644" s="305"/>
    </row>
    <row r="360704" spans="40:40">
      <c r="AN360704" s="305"/>
    </row>
    <row r="360764" spans="40:40">
      <c r="AN360764" s="305"/>
    </row>
    <row r="360824" spans="40:40">
      <c r="AN360824" s="305"/>
    </row>
    <row r="360884" spans="40:40">
      <c r="AN360884" s="305"/>
    </row>
    <row r="360944" spans="40:40">
      <c r="AN360944" s="305"/>
    </row>
    <row r="361004" spans="40:40">
      <c r="AN361004" s="305"/>
    </row>
    <row r="361064" spans="40:40">
      <c r="AN361064" s="305"/>
    </row>
    <row r="361124" spans="40:40">
      <c r="AN361124" s="305"/>
    </row>
    <row r="361184" spans="40:40">
      <c r="AN361184" s="305"/>
    </row>
    <row r="361244" spans="40:40">
      <c r="AN361244" s="305"/>
    </row>
    <row r="361304" spans="40:40">
      <c r="AN361304" s="305"/>
    </row>
    <row r="361364" spans="40:40">
      <c r="AN361364" s="305"/>
    </row>
    <row r="361424" spans="40:40">
      <c r="AN361424" s="305"/>
    </row>
    <row r="361484" spans="40:40">
      <c r="AN361484" s="305"/>
    </row>
    <row r="361544" spans="40:40">
      <c r="AN361544" s="305"/>
    </row>
    <row r="361604" spans="40:40">
      <c r="AN361604" s="305"/>
    </row>
    <row r="361664" spans="40:40">
      <c r="AN361664" s="305"/>
    </row>
    <row r="361724" spans="40:40">
      <c r="AN361724" s="305"/>
    </row>
    <row r="361784" spans="40:40">
      <c r="AN361784" s="305"/>
    </row>
    <row r="361844" spans="40:40">
      <c r="AN361844" s="305"/>
    </row>
    <row r="361904" spans="40:40">
      <c r="AN361904" s="305"/>
    </row>
    <row r="361964" spans="40:40">
      <c r="AN361964" s="305"/>
    </row>
    <row r="362024" spans="40:40">
      <c r="AN362024" s="305"/>
    </row>
    <row r="362084" spans="40:40">
      <c r="AN362084" s="305"/>
    </row>
    <row r="362144" spans="40:40">
      <c r="AN362144" s="305"/>
    </row>
    <row r="362204" spans="40:40">
      <c r="AN362204" s="305"/>
    </row>
    <row r="362264" spans="40:40">
      <c r="AN362264" s="305"/>
    </row>
    <row r="362324" spans="40:40">
      <c r="AN362324" s="305"/>
    </row>
    <row r="362384" spans="40:40">
      <c r="AN362384" s="305"/>
    </row>
    <row r="362444" spans="40:40">
      <c r="AN362444" s="305"/>
    </row>
    <row r="362504" spans="40:40">
      <c r="AN362504" s="305"/>
    </row>
    <row r="362564" spans="40:40">
      <c r="AN362564" s="305"/>
    </row>
    <row r="362624" spans="40:40">
      <c r="AN362624" s="305"/>
    </row>
    <row r="362684" spans="40:40">
      <c r="AN362684" s="305"/>
    </row>
    <row r="362744" spans="40:40">
      <c r="AN362744" s="305"/>
    </row>
    <row r="362804" spans="40:40">
      <c r="AN362804" s="305"/>
    </row>
    <row r="362864" spans="40:40">
      <c r="AN362864" s="305"/>
    </row>
    <row r="362924" spans="40:40">
      <c r="AN362924" s="305"/>
    </row>
    <row r="362984" spans="40:40">
      <c r="AN362984" s="305"/>
    </row>
    <row r="363044" spans="40:40">
      <c r="AN363044" s="305"/>
    </row>
    <row r="363104" spans="40:40">
      <c r="AN363104" s="305"/>
    </row>
    <row r="363164" spans="40:40">
      <c r="AN363164" s="305"/>
    </row>
    <row r="363224" spans="40:40">
      <c r="AN363224" s="305"/>
    </row>
    <row r="363284" spans="40:40">
      <c r="AN363284" s="305"/>
    </row>
    <row r="363344" spans="40:40">
      <c r="AN363344" s="305"/>
    </row>
    <row r="363404" spans="40:40">
      <c r="AN363404" s="305"/>
    </row>
    <row r="363464" spans="40:40">
      <c r="AN363464" s="305"/>
    </row>
    <row r="363524" spans="40:40">
      <c r="AN363524" s="305"/>
    </row>
    <row r="363584" spans="40:40">
      <c r="AN363584" s="305"/>
    </row>
    <row r="363644" spans="40:40">
      <c r="AN363644" s="305"/>
    </row>
    <row r="363704" spans="40:40">
      <c r="AN363704" s="305"/>
    </row>
    <row r="363764" spans="40:40">
      <c r="AN363764" s="305"/>
    </row>
    <row r="363824" spans="40:40">
      <c r="AN363824" s="305"/>
    </row>
    <row r="363884" spans="40:40">
      <c r="AN363884" s="305"/>
    </row>
    <row r="363944" spans="40:40">
      <c r="AN363944" s="305"/>
    </row>
    <row r="364004" spans="40:40">
      <c r="AN364004" s="305"/>
    </row>
    <row r="364064" spans="40:40">
      <c r="AN364064" s="305"/>
    </row>
    <row r="364124" spans="40:40">
      <c r="AN364124" s="305"/>
    </row>
    <row r="364184" spans="40:40">
      <c r="AN364184" s="305"/>
    </row>
    <row r="364244" spans="40:40">
      <c r="AN364244" s="305"/>
    </row>
    <row r="364304" spans="40:40">
      <c r="AN364304" s="305"/>
    </row>
    <row r="364364" spans="40:40">
      <c r="AN364364" s="305"/>
    </row>
    <row r="364424" spans="40:40">
      <c r="AN364424" s="305"/>
    </row>
    <row r="364484" spans="40:40">
      <c r="AN364484" s="305"/>
    </row>
    <row r="364544" spans="40:40">
      <c r="AN364544" s="305"/>
    </row>
    <row r="364604" spans="40:40">
      <c r="AN364604" s="305"/>
    </row>
    <row r="364664" spans="40:40">
      <c r="AN364664" s="305"/>
    </row>
    <row r="364724" spans="40:40">
      <c r="AN364724" s="305"/>
    </row>
    <row r="364784" spans="40:40">
      <c r="AN364784" s="305"/>
    </row>
    <row r="364844" spans="40:40">
      <c r="AN364844" s="305"/>
    </row>
    <row r="364904" spans="40:40">
      <c r="AN364904" s="305"/>
    </row>
    <row r="364964" spans="40:40">
      <c r="AN364964" s="305"/>
    </row>
    <row r="365024" spans="40:40">
      <c r="AN365024" s="305"/>
    </row>
    <row r="365084" spans="40:40">
      <c r="AN365084" s="305"/>
    </row>
    <row r="365144" spans="40:40">
      <c r="AN365144" s="305"/>
    </row>
    <row r="365204" spans="40:40">
      <c r="AN365204" s="305"/>
    </row>
    <row r="365264" spans="40:40">
      <c r="AN365264" s="305"/>
    </row>
    <row r="365324" spans="40:40">
      <c r="AN365324" s="305"/>
    </row>
    <row r="365384" spans="40:40">
      <c r="AN365384" s="305"/>
    </row>
    <row r="365444" spans="40:40">
      <c r="AN365444" s="305"/>
    </row>
    <row r="365504" spans="40:40">
      <c r="AN365504" s="305"/>
    </row>
    <row r="365564" spans="40:40">
      <c r="AN365564" s="305"/>
    </row>
    <row r="365624" spans="40:40">
      <c r="AN365624" s="305"/>
    </row>
    <row r="365684" spans="40:40">
      <c r="AN365684" s="305"/>
    </row>
    <row r="365744" spans="40:40">
      <c r="AN365744" s="305"/>
    </row>
    <row r="365804" spans="40:40">
      <c r="AN365804" s="305"/>
    </row>
    <row r="365864" spans="40:40">
      <c r="AN365864" s="305"/>
    </row>
    <row r="365924" spans="40:40">
      <c r="AN365924" s="305"/>
    </row>
    <row r="365984" spans="40:40">
      <c r="AN365984" s="305"/>
    </row>
    <row r="366044" spans="40:40">
      <c r="AN366044" s="305"/>
    </row>
    <row r="366104" spans="40:40">
      <c r="AN366104" s="305"/>
    </row>
    <row r="366164" spans="40:40">
      <c r="AN366164" s="305"/>
    </row>
    <row r="366224" spans="40:40">
      <c r="AN366224" s="305"/>
    </row>
    <row r="366284" spans="40:40">
      <c r="AN366284" s="305"/>
    </row>
    <row r="366344" spans="40:40">
      <c r="AN366344" s="305"/>
    </row>
    <row r="366404" spans="40:40">
      <c r="AN366404" s="305"/>
    </row>
    <row r="366464" spans="40:40">
      <c r="AN366464" s="305"/>
    </row>
    <row r="366524" spans="40:40">
      <c r="AN366524" s="305"/>
    </row>
    <row r="366584" spans="40:40">
      <c r="AN366584" s="305"/>
    </row>
    <row r="366644" spans="40:40">
      <c r="AN366644" s="305"/>
    </row>
    <row r="366704" spans="40:40">
      <c r="AN366704" s="305"/>
    </row>
    <row r="366764" spans="40:40">
      <c r="AN366764" s="305"/>
    </row>
    <row r="366824" spans="40:40">
      <c r="AN366824" s="305"/>
    </row>
    <row r="366884" spans="40:40">
      <c r="AN366884" s="305"/>
    </row>
    <row r="366944" spans="40:40">
      <c r="AN366944" s="305"/>
    </row>
    <row r="367004" spans="40:40">
      <c r="AN367004" s="305"/>
    </row>
    <row r="367064" spans="40:40">
      <c r="AN367064" s="305"/>
    </row>
    <row r="367124" spans="40:40">
      <c r="AN367124" s="305"/>
    </row>
    <row r="367184" spans="40:40">
      <c r="AN367184" s="305"/>
    </row>
    <row r="367244" spans="40:40">
      <c r="AN367244" s="305"/>
    </row>
    <row r="367304" spans="40:40">
      <c r="AN367304" s="305"/>
    </row>
    <row r="367364" spans="40:40">
      <c r="AN367364" s="305"/>
    </row>
    <row r="367424" spans="40:40">
      <c r="AN367424" s="305"/>
    </row>
    <row r="367484" spans="40:40">
      <c r="AN367484" s="305"/>
    </row>
    <row r="367544" spans="40:40">
      <c r="AN367544" s="305"/>
    </row>
    <row r="367604" spans="40:40">
      <c r="AN367604" s="305"/>
    </row>
    <row r="367664" spans="40:40">
      <c r="AN367664" s="305"/>
    </row>
    <row r="367724" spans="40:40">
      <c r="AN367724" s="305"/>
    </row>
    <row r="367784" spans="40:40">
      <c r="AN367784" s="305"/>
    </row>
    <row r="367844" spans="40:40">
      <c r="AN367844" s="305"/>
    </row>
    <row r="367904" spans="40:40">
      <c r="AN367904" s="305"/>
    </row>
    <row r="367964" spans="40:40">
      <c r="AN367964" s="305"/>
    </row>
    <row r="368024" spans="40:40">
      <c r="AN368024" s="305"/>
    </row>
    <row r="368084" spans="40:40">
      <c r="AN368084" s="305"/>
    </row>
    <row r="368144" spans="40:40">
      <c r="AN368144" s="305"/>
    </row>
    <row r="368204" spans="40:40">
      <c r="AN368204" s="305"/>
    </row>
    <row r="368264" spans="40:40">
      <c r="AN368264" s="305"/>
    </row>
    <row r="368324" spans="40:40">
      <c r="AN368324" s="305"/>
    </row>
    <row r="368384" spans="40:40">
      <c r="AN368384" s="305"/>
    </row>
    <row r="368444" spans="40:40">
      <c r="AN368444" s="305"/>
    </row>
    <row r="368504" spans="40:40">
      <c r="AN368504" s="305"/>
    </row>
    <row r="368564" spans="40:40">
      <c r="AN368564" s="305"/>
    </row>
    <row r="368624" spans="40:40">
      <c r="AN368624" s="305"/>
    </row>
    <row r="368684" spans="40:40">
      <c r="AN368684" s="305"/>
    </row>
    <row r="368744" spans="40:40">
      <c r="AN368744" s="305"/>
    </row>
    <row r="368804" spans="40:40">
      <c r="AN368804" s="305"/>
    </row>
    <row r="368864" spans="40:40">
      <c r="AN368864" s="305"/>
    </row>
    <row r="368924" spans="40:40">
      <c r="AN368924" s="305"/>
    </row>
    <row r="368984" spans="40:40">
      <c r="AN368984" s="305"/>
    </row>
    <row r="369044" spans="40:40">
      <c r="AN369044" s="305"/>
    </row>
    <row r="369104" spans="40:40">
      <c r="AN369104" s="305"/>
    </row>
    <row r="369164" spans="40:40">
      <c r="AN369164" s="305"/>
    </row>
    <row r="369224" spans="40:40">
      <c r="AN369224" s="305"/>
    </row>
    <row r="369284" spans="40:40">
      <c r="AN369284" s="305"/>
    </row>
    <row r="369344" spans="40:40">
      <c r="AN369344" s="305"/>
    </row>
    <row r="369404" spans="40:40">
      <c r="AN369404" s="305"/>
    </row>
    <row r="369464" spans="40:40">
      <c r="AN369464" s="305"/>
    </row>
    <row r="369524" spans="40:40">
      <c r="AN369524" s="305"/>
    </row>
    <row r="369584" spans="40:40">
      <c r="AN369584" s="305"/>
    </row>
    <row r="369644" spans="40:40">
      <c r="AN369644" s="305"/>
    </row>
    <row r="369704" spans="40:40">
      <c r="AN369704" s="305"/>
    </row>
    <row r="369764" spans="40:40">
      <c r="AN369764" s="305"/>
    </row>
    <row r="369824" spans="40:40">
      <c r="AN369824" s="305"/>
    </row>
    <row r="369884" spans="40:40">
      <c r="AN369884" s="305"/>
    </row>
    <row r="369944" spans="40:40">
      <c r="AN369944" s="305"/>
    </row>
    <row r="370004" spans="40:40">
      <c r="AN370004" s="305"/>
    </row>
    <row r="370064" spans="40:40">
      <c r="AN370064" s="305"/>
    </row>
    <row r="370124" spans="40:40">
      <c r="AN370124" s="305"/>
    </row>
    <row r="370184" spans="40:40">
      <c r="AN370184" s="305"/>
    </row>
    <row r="370244" spans="40:40">
      <c r="AN370244" s="305"/>
    </row>
    <row r="370304" spans="40:40">
      <c r="AN370304" s="305"/>
    </row>
    <row r="370364" spans="40:40">
      <c r="AN370364" s="305"/>
    </row>
    <row r="370424" spans="40:40">
      <c r="AN370424" s="305"/>
    </row>
    <row r="370484" spans="40:40">
      <c r="AN370484" s="305"/>
    </row>
    <row r="370544" spans="40:40">
      <c r="AN370544" s="305"/>
    </row>
    <row r="370604" spans="40:40">
      <c r="AN370604" s="305"/>
    </row>
    <row r="370664" spans="40:40">
      <c r="AN370664" s="305"/>
    </row>
    <row r="370724" spans="40:40">
      <c r="AN370724" s="305"/>
    </row>
    <row r="370784" spans="40:40">
      <c r="AN370784" s="305"/>
    </row>
    <row r="370844" spans="40:40">
      <c r="AN370844" s="305"/>
    </row>
    <row r="370904" spans="40:40">
      <c r="AN370904" s="305"/>
    </row>
    <row r="370964" spans="40:40">
      <c r="AN370964" s="305"/>
    </row>
    <row r="371024" spans="40:40">
      <c r="AN371024" s="305"/>
    </row>
    <row r="371084" spans="40:40">
      <c r="AN371084" s="305"/>
    </row>
    <row r="371144" spans="40:40">
      <c r="AN371144" s="305"/>
    </row>
    <row r="371204" spans="40:40">
      <c r="AN371204" s="305"/>
    </row>
    <row r="371264" spans="40:40">
      <c r="AN371264" s="305"/>
    </row>
    <row r="371324" spans="40:40">
      <c r="AN371324" s="305"/>
    </row>
    <row r="371384" spans="40:40">
      <c r="AN371384" s="305"/>
    </row>
    <row r="371444" spans="40:40">
      <c r="AN371444" s="305"/>
    </row>
    <row r="371504" spans="40:40">
      <c r="AN371504" s="305"/>
    </row>
    <row r="371564" spans="40:40">
      <c r="AN371564" s="305"/>
    </row>
    <row r="371624" spans="40:40">
      <c r="AN371624" s="305"/>
    </row>
    <row r="371684" spans="40:40">
      <c r="AN371684" s="305"/>
    </row>
    <row r="371744" spans="40:40">
      <c r="AN371744" s="305"/>
    </row>
    <row r="371804" spans="40:40">
      <c r="AN371804" s="305"/>
    </row>
    <row r="371864" spans="40:40">
      <c r="AN371864" s="305"/>
    </row>
    <row r="371924" spans="40:40">
      <c r="AN371924" s="305"/>
    </row>
    <row r="371984" spans="40:40">
      <c r="AN371984" s="305"/>
    </row>
    <row r="372044" spans="40:40">
      <c r="AN372044" s="305"/>
    </row>
    <row r="372104" spans="40:40">
      <c r="AN372104" s="305"/>
    </row>
    <row r="372164" spans="40:40">
      <c r="AN372164" s="305"/>
    </row>
    <row r="372224" spans="40:40">
      <c r="AN372224" s="305"/>
    </row>
    <row r="372284" spans="40:40">
      <c r="AN372284" s="305"/>
    </row>
    <row r="372344" spans="40:40">
      <c r="AN372344" s="305"/>
    </row>
    <row r="372404" spans="40:40">
      <c r="AN372404" s="305"/>
    </row>
    <row r="372464" spans="40:40">
      <c r="AN372464" s="305"/>
    </row>
    <row r="372524" spans="40:40">
      <c r="AN372524" s="305"/>
    </row>
    <row r="372584" spans="40:40">
      <c r="AN372584" s="305"/>
    </row>
    <row r="372644" spans="40:40">
      <c r="AN372644" s="305"/>
    </row>
    <row r="372704" spans="40:40">
      <c r="AN372704" s="305"/>
    </row>
    <row r="372764" spans="40:40">
      <c r="AN372764" s="305"/>
    </row>
    <row r="372824" spans="40:40">
      <c r="AN372824" s="305"/>
    </row>
    <row r="372884" spans="40:40">
      <c r="AN372884" s="305"/>
    </row>
    <row r="372944" spans="40:40">
      <c r="AN372944" s="305"/>
    </row>
    <row r="373004" spans="40:40">
      <c r="AN373004" s="305"/>
    </row>
    <row r="373064" spans="40:40">
      <c r="AN373064" s="305"/>
    </row>
    <row r="373124" spans="40:40">
      <c r="AN373124" s="305"/>
    </row>
    <row r="373184" spans="40:40">
      <c r="AN373184" s="305"/>
    </row>
    <row r="373244" spans="40:40">
      <c r="AN373244" s="305"/>
    </row>
    <row r="373304" spans="40:40">
      <c r="AN373304" s="305"/>
    </row>
    <row r="373364" spans="40:40">
      <c r="AN373364" s="305"/>
    </row>
    <row r="373424" spans="40:40">
      <c r="AN373424" s="305"/>
    </row>
    <row r="373484" spans="40:40">
      <c r="AN373484" s="305"/>
    </row>
    <row r="373544" spans="40:40">
      <c r="AN373544" s="305"/>
    </row>
    <row r="373604" spans="40:40">
      <c r="AN373604" s="305"/>
    </row>
    <row r="373664" spans="40:40">
      <c r="AN373664" s="305"/>
    </row>
    <row r="373724" spans="40:40">
      <c r="AN373724" s="305"/>
    </row>
    <row r="373784" spans="40:40">
      <c r="AN373784" s="305"/>
    </row>
    <row r="373844" spans="40:40">
      <c r="AN373844" s="305"/>
    </row>
    <row r="373904" spans="40:40">
      <c r="AN373904" s="305"/>
    </row>
    <row r="373964" spans="40:40">
      <c r="AN373964" s="305"/>
    </row>
    <row r="374024" spans="40:40">
      <c r="AN374024" s="305"/>
    </row>
    <row r="374084" spans="40:40">
      <c r="AN374084" s="305"/>
    </row>
    <row r="374144" spans="40:40">
      <c r="AN374144" s="305"/>
    </row>
    <row r="374204" spans="40:40">
      <c r="AN374204" s="305"/>
    </row>
    <row r="374264" spans="40:40">
      <c r="AN374264" s="305"/>
    </row>
    <row r="374324" spans="40:40">
      <c r="AN374324" s="305"/>
    </row>
    <row r="374384" spans="40:40">
      <c r="AN374384" s="305"/>
    </row>
    <row r="374444" spans="40:40">
      <c r="AN374444" s="305"/>
    </row>
    <row r="374504" spans="40:40">
      <c r="AN374504" s="305"/>
    </row>
    <row r="374564" spans="40:40">
      <c r="AN374564" s="305"/>
    </row>
    <row r="374624" spans="40:40">
      <c r="AN374624" s="305"/>
    </row>
    <row r="374684" spans="40:40">
      <c r="AN374684" s="305"/>
    </row>
    <row r="374744" spans="40:40">
      <c r="AN374744" s="305"/>
    </row>
    <row r="374804" spans="40:40">
      <c r="AN374804" s="305"/>
    </row>
    <row r="374864" spans="40:40">
      <c r="AN374864" s="305"/>
    </row>
    <row r="374924" spans="40:40">
      <c r="AN374924" s="305"/>
    </row>
    <row r="374984" spans="40:40">
      <c r="AN374984" s="305"/>
    </row>
    <row r="375044" spans="40:40">
      <c r="AN375044" s="305"/>
    </row>
    <row r="375104" spans="40:40">
      <c r="AN375104" s="305"/>
    </row>
    <row r="375164" spans="40:40">
      <c r="AN375164" s="305"/>
    </row>
    <row r="375224" spans="40:40">
      <c r="AN375224" s="305"/>
    </row>
    <row r="375284" spans="40:40">
      <c r="AN375284" s="305"/>
    </row>
    <row r="375344" spans="40:40">
      <c r="AN375344" s="305"/>
    </row>
    <row r="375404" spans="40:40">
      <c r="AN375404" s="305"/>
    </row>
    <row r="375464" spans="40:40">
      <c r="AN375464" s="305"/>
    </row>
    <row r="375524" spans="40:40">
      <c r="AN375524" s="305"/>
    </row>
    <row r="375584" spans="40:40">
      <c r="AN375584" s="305"/>
    </row>
    <row r="375644" spans="40:40">
      <c r="AN375644" s="305"/>
    </row>
    <row r="375704" spans="40:40">
      <c r="AN375704" s="305"/>
    </row>
    <row r="375764" spans="40:40">
      <c r="AN375764" s="305"/>
    </row>
    <row r="375824" spans="40:40">
      <c r="AN375824" s="305"/>
    </row>
    <row r="375884" spans="40:40">
      <c r="AN375884" s="305"/>
    </row>
    <row r="375944" spans="40:40">
      <c r="AN375944" s="305"/>
    </row>
    <row r="376004" spans="40:40">
      <c r="AN376004" s="305"/>
    </row>
    <row r="376064" spans="40:40">
      <c r="AN376064" s="305"/>
    </row>
    <row r="376124" spans="40:40">
      <c r="AN376124" s="305"/>
    </row>
    <row r="376184" spans="40:40">
      <c r="AN376184" s="305"/>
    </row>
    <row r="376244" spans="40:40">
      <c r="AN376244" s="305"/>
    </row>
    <row r="376304" spans="40:40">
      <c r="AN376304" s="305"/>
    </row>
    <row r="376364" spans="40:40">
      <c r="AN376364" s="305"/>
    </row>
    <row r="376424" spans="40:40">
      <c r="AN376424" s="305"/>
    </row>
    <row r="376484" spans="40:40">
      <c r="AN376484" s="305"/>
    </row>
    <row r="376544" spans="40:40">
      <c r="AN376544" s="305"/>
    </row>
    <row r="376604" spans="40:40">
      <c r="AN376604" s="305"/>
    </row>
    <row r="376664" spans="40:40">
      <c r="AN376664" s="305"/>
    </row>
    <row r="376724" spans="40:40">
      <c r="AN376724" s="305"/>
    </row>
    <row r="376784" spans="40:40">
      <c r="AN376784" s="305"/>
    </row>
    <row r="376844" spans="40:40">
      <c r="AN376844" s="305"/>
    </row>
    <row r="376904" spans="40:40">
      <c r="AN376904" s="305"/>
    </row>
    <row r="376964" spans="40:40">
      <c r="AN376964" s="305"/>
    </row>
    <row r="377024" spans="40:40">
      <c r="AN377024" s="305"/>
    </row>
    <row r="377084" spans="40:40">
      <c r="AN377084" s="305"/>
    </row>
    <row r="377144" spans="40:40">
      <c r="AN377144" s="305"/>
    </row>
    <row r="377204" spans="40:40">
      <c r="AN377204" s="305"/>
    </row>
    <row r="377264" spans="40:40">
      <c r="AN377264" s="305"/>
    </row>
    <row r="377324" spans="40:40">
      <c r="AN377324" s="305"/>
    </row>
    <row r="377384" spans="40:40">
      <c r="AN377384" s="305"/>
    </row>
    <row r="377444" spans="40:40">
      <c r="AN377444" s="305"/>
    </row>
    <row r="377504" spans="40:40">
      <c r="AN377504" s="305"/>
    </row>
    <row r="377564" spans="40:40">
      <c r="AN377564" s="305"/>
    </row>
    <row r="377624" spans="40:40">
      <c r="AN377624" s="305"/>
    </row>
    <row r="377684" spans="40:40">
      <c r="AN377684" s="305"/>
    </row>
    <row r="377744" spans="40:40">
      <c r="AN377744" s="305"/>
    </row>
    <row r="377804" spans="40:40">
      <c r="AN377804" s="305"/>
    </row>
    <row r="377864" spans="40:40">
      <c r="AN377864" s="305"/>
    </row>
    <row r="377924" spans="40:40">
      <c r="AN377924" s="305"/>
    </row>
    <row r="377984" spans="40:40">
      <c r="AN377984" s="305"/>
    </row>
    <row r="378044" spans="40:40">
      <c r="AN378044" s="305"/>
    </row>
    <row r="378104" spans="40:40">
      <c r="AN378104" s="305"/>
    </row>
    <row r="378164" spans="40:40">
      <c r="AN378164" s="305"/>
    </row>
    <row r="378224" spans="40:40">
      <c r="AN378224" s="305"/>
    </row>
    <row r="378284" spans="40:40">
      <c r="AN378284" s="305"/>
    </row>
    <row r="378344" spans="40:40">
      <c r="AN378344" s="305"/>
    </row>
    <row r="378404" spans="40:40">
      <c r="AN378404" s="305"/>
    </row>
    <row r="378464" spans="40:40">
      <c r="AN378464" s="305"/>
    </row>
    <row r="378524" spans="40:40">
      <c r="AN378524" s="305"/>
    </row>
    <row r="378584" spans="40:40">
      <c r="AN378584" s="305"/>
    </row>
    <row r="378644" spans="40:40">
      <c r="AN378644" s="305"/>
    </row>
    <row r="378704" spans="40:40">
      <c r="AN378704" s="305"/>
    </row>
    <row r="378764" spans="40:40">
      <c r="AN378764" s="305"/>
    </row>
    <row r="378824" spans="40:40">
      <c r="AN378824" s="305"/>
    </row>
    <row r="378884" spans="40:40">
      <c r="AN378884" s="305"/>
    </row>
    <row r="378944" spans="40:40">
      <c r="AN378944" s="305"/>
    </row>
    <row r="379004" spans="40:40">
      <c r="AN379004" s="305"/>
    </row>
    <row r="379064" spans="40:40">
      <c r="AN379064" s="305"/>
    </row>
    <row r="379124" spans="40:40">
      <c r="AN379124" s="305"/>
    </row>
    <row r="379184" spans="40:40">
      <c r="AN379184" s="305"/>
    </row>
    <row r="379244" spans="40:40">
      <c r="AN379244" s="305"/>
    </row>
    <row r="379304" spans="40:40">
      <c r="AN379304" s="305"/>
    </row>
    <row r="379364" spans="40:40">
      <c r="AN379364" s="305"/>
    </row>
    <row r="379424" spans="40:40">
      <c r="AN379424" s="305"/>
    </row>
    <row r="379484" spans="40:40">
      <c r="AN379484" s="305"/>
    </row>
    <row r="379544" spans="40:40">
      <c r="AN379544" s="305"/>
    </row>
    <row r="379604" spans="40:40">
      <c r="AN379604" s="305"/>
    </row>
    <row r="379664" spans="40:40">
      <c r="AN379664" s="305"/>
    </row>
    <row r="379724" spans="40:40">
      <c r="AN379724" s="305"/>
    </row>
    <row r="379784" spans="40:40">
      <c r="AN379784" s="305"/>
    </row>
    <row r="379844" spans="40:40">
      <c r="AN379844" s="305"/>
    </row>
    <row r="379904" spans="40:40">
      <c r="AN379904" s="305"/>
    </row>
    <row r="379964" spans="40:40">
      <c r="AN379964" s="305"/>
    </row>
    <row r="380024" spans="40:40">
      <c r="AN380024" s="305"/>
    </row>
    <row r="380084" spans="40:40">
      <c r="AN380084" s="305"/>
    </row>
    <row r="380144" spans="40:40">
      <c r="AN380144" s="305"/>
    </row>
    <row r="380204" spans="40:40">
      <c r="AN380204" s="305"/>
    </row>
    <row r="380264" spans="40:40">
      <c r="AN380264" s="305"/>
    </row>
    <row r="380324" spans="40:40">
      <c r="AN380324" s="305"/>
    </row>
    <row r="380384" spans="40:40">
      <c r="AN380384" s="305"/>
    </row>
    <row r="380444" spans="40:40">
      <c r="AN380444" s="305"/>
    </row>
    <row r="380504" spans="40:40">
      <c r="AN380504" s="305"/>
    </row>
    <row r="380564" spans="40:40">
      <c r="AN380564" s="305"/>
    </row>
    <row r="380624" spans="40:40">
      <c r="AN380624" s="305"/>
    </row>
    <row r="380684" spans="40:40">
      <c r="AN380684" s="305"/>
    </row>
    <row r="380744" spans="40:40">
      <c r="AN380744" s="305"/>
    </row>
    <row r="380804" spans="40:40">
      <c r="AN380804" s="305"/>
    </row>
    <row r="380864" spans="40:40">
      <c r="AN380864" s="305"/>
    </row>
    <row r="380924" spans="40:40">
      <c r="AN380924" s="305"/>
    </row>
    <row r="380984" spans="40:40">
      <c r="AN380984" s="305"/>
    </row>
    <row r="381044" spans="40:40">
      <c r="AN381044" s="305"/>
    </row>
    <row r="381104" spans="40:40">
      <c r="AN381104" s="305"/>
    </row>
    <row r="381164" spans="40:40">
      <c r="AN381164" s="305"/>
    </row>
    <row r="381224" spans="40:40">
      <c r="AN381224" s="305"/>
    </row>
    <row r="381284" spans="40:40">
      <c r="AN381284" s="305"/>
    </row>
    <row r="381344" spans="40:40">
      <c r="AN381344" s="305"/>
    </row>
    <row r="381404" spans="40:40">
      <c r="AN381404" s="305"/>
    </row>
    <row r="381464" spans="40:40">
      <c r="AN381464" s="305"/>
    </row>
    <row r="381524" spans="40:40">
      <c r="AN381524" s="305"/>
    </row>
    <row r="381584" spans="40:40">
      <c r="AN381584" s="305"/>
    </row>
    <row r="381644" spans="40:40">
      <c r="AN381644" s="305"/>
    </row>
    <row r="381704" spans="40:40">
      <c r="AN381704" s="305"/>
    </row>
    <row r="381764" spans="40:40">
      <c r="AN381764" s="305"/>
    </row>
    <row r="381824" spans="40:40">
      <c r="AN381824" s="305"/>
    </row>
    <row r="381884" spans="40:40">
      <c r="AN381884" s="305"/>
    </row>
    <row r="381944" spans="40:40">
      <c r="AN381944" s="305"/>
    </row>
    <row r="382004" spans="40:40">
      <c r="AN382004" s="305"/>
    </row>
    <row r="382064" spans="40:40">
      <c r="AN382064" s="305"/>
    </row>
    <row r="382124" spans="40:40">
      <c r="AN382124" s="305"/>
    </row>
    <row r="382184" spans="40:40">
      <c r="AN382184" s="305"/>
    </row>
    <row r="382244" spans="40:40">
      <c r="AN382244" s="305"/>
    </row>
    <row r="382304" spans="40:40">
      <c r="AN382304" s="305"/>
    </row>
    <row r="382364" spans="40:40">
      <c r="AN382364" s="305"/>
    </row>
    <row r="382424" spans="40:40">
      <c r="AN382424" s="305"/>
    </row>
    <row r="382484" spans="40:40">
      <c r="AN382484" s="305"/>
    </row>
    <row r="382544" spans="40:40">
      <c r="AN382544" s="305"/>
    </row>
    <row r="382604" spans="40:40">
      <c r="AN382604" s="305"/>
    </row>
    <row r="382664" spans="40:40">
      <c r="AN382664" s="305"/>
    </row>
    <row r="382724" spans="40:40">
      <c r="AN382724" s="305"/>
    </row>
    <row r="382784" spans="40:40">
      <c r="AN382784" s="305"/>
    </row>
    <row r="382844" spans="40:40">
      <c r="AN382844" s="305"/>
    </row>
    <row r="382904" spans="40:40">
      <c r="AN382904" s="305"/>
    </row>
    <row r="382964" spans="40:40">
      <c r="AN382964" s="305"/>
    </row>
    <row r="383024" spans="40:40">
      <c r="AN383024" s="305"/>
    </row>
    <row r="383084" spans="40:40">
      <c r="AN383084" s="305"/>
    </row>
    <row r="383144" spans="40:40">
      <c r="AN383144" s="305"/>
    </row>
    <row r="383204" spans="40:40">
      <c r="AN383204" s="305"/>
    </row>
    <row r="383264" spans="40:40">
      <c r="AN383264" s="305"/>
    </row>
    <row r="383324" spans="40:40">
      <c r="AN383324" s="305"/>
    </row>
    <row r="383384" spans="40:40">
      <c r="AN383384" s="305"/>
    </row>
    <row r="383444" spans="40:40">
      <c r="AN383444" s="305"/>
    </row>
    <row r="383504" spans="40:40">
      <c r="AN383504" s="305"/>
    </row>
    <row r="383564" spans="40:40">
      <c r="AN383564" s="305"/>
    </row>
    <row r="383624" spans="40:40">
      <c r="AN383624" s="305"/>
    </row>
    <row r="383684" spans="40:40">
      <c r="AN383684" s="305"/>
    </row>
    <row r="383744" spans="40:40">
      <c r="AN383744" s="305"/>
    </row>
    <row r="383804" spans="40:40">
      <c r="AN383804" s="305"/>
    </row>
    <row r="383864" spans="40:40">
      <c r="AN383864" s="305"/>
    </row>
    <row r="383924" spans="40:40">
      <c r="AN383924" s="305"/>
    </row>
    <row r="383984" spans="40:40">
      <c r="AN383984" s="305"/>
    </row>
    <row r="384044" spans="40:40">
      <c r="AN384044" s="305"/>
    </row>
    <row r="384104" spans="40:40">
      <c r="AN384104" s="305"/>
    </row>
    <row r="384164" spans="40:40">
      <c r="AN384164" s="305"/>
    </row>
    <row r="384224" spans="40:40">
      <c r="AN384224" s="305"/>
    </row>
    <row r="384284" spans="40:40">
      <c r="AN384284" s="305"/>
    </row>
    <row r="384344" spans="40:40">
      <c r="AN384344" s="305"/>
    </row>
    <row r="384404" spans="40:40">
      <c r="AN384404" s="305"/>
    </row>
    <row r="384464" spans="40:40">
      <c r="AN384464" s="305"/>
    </row>
    <row r="384524" spans="40:40">
      <c r="AN384524" s="305"/>
    </row>
    <row r="384584" spans="40:40">
      <c r="AN384584" s="305"/>
    </row>
    <row r="384644" spans="40:40">
      <c r="AN384644" s="305"/>
    </row>
    <row r="384704" spans="40:40">
      <c r="AN384704" s="305"/>
    </row>
    <row r="384764" spans="40:40">
      <c r="AN384764" s="305"/>
    </row>
    <row r="384824" spans="40:40">
      <c r="AN384824" s="305"/>
    </row>
    <row r="384884" spans="40:40">
      <c r="AN384884" s="305"/>
    </row>
    <row r="384944" spans="40:40">
      <c r="AN384944" s="305"/>
    </row>
    <row r="385004" spans="40:40">
      <c r="AN385004" s="305"/>
    </row>
    <row r="385064" spans="40:40">
      <c r="AN385064" s="305"/>
    </row>
    <row r="385124" spans="40:40">
      <c r="AN385124" s="305"/>
    </row>
    <row r="385184" spans="40:40">
      <c r="AN385184" s="305"/>
    </row>
    <row r="385244" spans="40:40">
      <c r="AN385244" s="305"/>
    </row>
    <row r="385304" spans="40:40">
      <c r="AN385304" s="305"/>
    </row>
    <row r="385364" spans="40:40">
      <c r="AN385364" s="305"/>
    </row>
    <row r="385424" spans="40:40">
      <c r="AN385424" s="305"/>
    </row>
    <row r="385484" spans="40:40">
      <c r="AN385484" s="305"/>
    </row>
    <row r="385544" spans="40:40">
      <c r="AN385544" s="305"/>
    </row>
    <row r="385604" spans="40:40">
      <c r="AN385604" s="305"/>
    </row>
    <row r="385664" spans="40:40">
      <c r="AN385664" s="305"/>
    </row>
    <row r="385724" spans="40:40">
      <c r="AN385724" s="305"/>
    </row>
    <row r="385784" spans="40:40">
      <c r="AN385784" s="305"/>
    </row>
    <row r="385844" spans="40:40">
      <c r="AN385844" s="305"/>
    </row>
    <row r="385904" spans="40:40">
      <c r="AN385904" s="305"/>
    </row>
    <row r="385964" spans="40:40">
      <c r="AN385964" s="305"/>
    </row>
    <row r="386024" spans="40:40">
      <c r="AN386024" s="305"/>
    </row>
    <row r="386084" spans="40:40">
      <c r="AN386084" s="305"/>
    </row>
    <row r="386144" spans="40:40">
      <c r="AN386144" s="305"/>
    </row>
    <row r="386204" spans="40:40">
      <c r="AN386204" s="305"/>
    </row>
    <row r="386264" spans="40:40">
      <c r="AN386264" s="305"/>
    </row>
    <row r="386324" spans="40:40">
      <c r="AN386324" s="305"/>
    </row>
    <row r="386384" spans="40:40">
      <c r="AN386384" s="305"/>
    </row>
    <row r="386444" spans="40:40">
      <c r="AN386444" s="305"/>
    </row>
    <row r="386504" spans="40:40">
      <c r="AN386504" s="305"/>
    </row>
    <row r="386564" spans="40:40">
      <c r="AN386564" s="305"/>
    </row>
    <row r="386624" spans="40:40">
      <c r="AN386624" s="305"/>
    </row>
    <row r="386684" spans="40:40">
      <c r="AN386684" s="305"/>
    </row>
    <row r="386744" spans="40:40">
      <c r="AN386744" s="305"/>
    </row>
    <row r="386804" spans="40:40">
      <c r="AN386804" s="305"/>
    </row>
    <row r="386864" spans="40:40">
      <c r="AN386864" s="305"/>
    </row>
    <row r="386924" spans="40:40">
      <c r="AN386924" s="305"/>
    </row>
    <row r="386984" spans="40:40">
      <c r="AN386984" s="305"/>
    </row>
    <row r="387044" spans="40:40">
      <c r="AN387044" s="305"/>
    </row>
    <row r="387104" spans="40:40">
      <c r="AN387104" s="305"/>
    </row>
    <row r="387164" spans="40:40">
      <c r="AN387164" s="305"/>
    </row>
    <row r="387224" spans="40:40">
      <c r="AN387224" s="305"/>
    </row>
    <row r="387284" spans="40:40">
      <c r="AN387284" s="305"/>
    </row>
    <row r="387344" spans="40:40">
      <c r="AN387344" s="305"/>
    </row>
    <row r="387404" spans="40:40">
      <c r="AN387404" s="305"/>
    </row>
    <row r="387464" spans="40:40">
      <c r="AN387464" s="305"/>
    </row>
    <row r="387524" spans="40:40">
      <c r="AN387524" s="305"/>
    </row>
    <row r="387584" spans="40:40">
      <c r="AN387584" s="305"/>
    </row>
    <row r="387644" spans="40:40">
      <c r="AN387644" s="305"/>
    </row>
    <row r="387704" spans="40:40">
      <c r="AN387704" s="305"/>
    </row>
    <row r="387764" spans="40:40">
      <c r="AN387764" s="305"/>
    </row>
    <row r="387824" spans="40:40">
      <c r="AN387824" s="305"/>
    </row>
    <row r="387884" spans="40:40">
      <c r="AN387884" s="305"/>
    </row>
    <row r="387944" spans="40:40">
      <c r="AN387944" s="305"/>
    </row>
    <row r="388004" spans="40:40">
      <c r="AN388004" s="305"/>
    </row>
    <row r="388064" spans="40:40">
      <c r="AN388064" s="305"/>
    </row>
    <row r="388124" spans="40:40">
      <c r="AN388124" s="305"/>
    </row>
    <row r="388184" spans="40:40">
      <c r="AN388184" s="305"/>
    </row>
    <row r="388244" spans="40:40">
      <c r="AN388244" s="305"/>
    </row>
    <row r="388304" spans="40:40">
      <c r="AN388304" s="305"/>
    </row>
    <row r="388364" spans="40:40">
      <c r="AN388364" s="305"/>
    </row>
    <row r="388424" spans="40:40">
      <c r="AN388424" s="305"/>
    </row>
    <row r="388484" spans="40:40">
      <c r="AN388484" s="305"/>
    </row>
    <row r="388544" spans="40:40">
      <c r="AN388544" s="305"/>
    </row>
    <row r="388604" spans="40:40">
      <c r="AN388604" s="305"/>
    </row>
    <row r="388664" spans="40:40">
      <c r="AN388664" s="305"/>
    </row>
    <row r="388724" spans="40:40">
      <c r="AN388724" s="305"/>
    </row>
    <row r="388784" spans="40:40">
      <c r="AN388784" s="305"/>
    </row>
    <row r="388844" spans="40:40">
      <c r="AN388844" s="305"/>
    </row>
    <row r="388904" spans="40:40">
      <c r="AN388904" s="305"/>
    </row>
    <row r="388964" spans="40:40">
      <c r="AN388964" s="305"/>
    </row>
    <row r="389024" spans="40:40">
      <c r="AN389024" s="305"/>
    </row>
    <row r="389084" spans="40:40">
      <c r="AN389084" s="305"/>
    </row>
    <row r="389144" spans="40:40">
      <c r="AN389144" s="305"/>
    </row>
    <row r="389204" spans="40:40">
      <c r="AN389204" s="305"/>
    </row>
    <row r="389264" spans="40:40">
      <c r="AN389264" s="305"/>
    </row>
    <row r="389324" spans="40:40">
      <c r="AN389324" s="305"/>
    </row>
    <row r="389384" spans="40:40">
      <c r="AN389384" s="305"/>
    </row>
    <row r="389444" spans="40:40">
      <c r="AN389444" s="305"/>
    </row>
    <row r="389504" spans="40:40">
      <c r="AN389504" s="305"/>
    </row>
    <row r="389564" spans="40:40">
      <c r="AN389564" s="305"/>
    </row>
    <row r="389624" spans="40:40">
      <c r="AN389624" s="305"/>
    </row>
    <row r="389684" spans="40:40">
      <c r="AN389684" s="305"/>
    </row>
    <row r="389744" spans="40:40">
      <c r="AN389744" s="305"/>
    </row>
    <row r="389804" spans="40:40">
      <c r="AN389804" s="305"/>
    </row>
    <row r="389864" spans="40:40">
      <c r="AN389864" s="305"/>
    </row>
    <row r="389924" spans="40:40">
      <c r="AN389924" s="305"/>
    </row>
    <row r="389984" spans="40:40">
      <c r="AN389984" s="305"/>
    </row>
    <row r="390044" spans="40:40">
      <c r="AN390044" s="305"/>
    </row>
    <row r="390104" spans="40:40">
      <c r="AN390104" s="305"/>
    </row>
    <row r="390164" spans="40:40">
      <c r="AN390164" s="305"/>
    </row>
    <row r="390224" spans="40:40">
      <c r="AN390224" s="305"/>
    </row>
    <row r="390284" spans="40:40">
      <c r="AN390284" s="305"/>
    </row>
    <row r="390344" spans="40:40">
      <c r="AN390344" s="305"/>
    </row>
    <row r="390404" spans="40:40">
      <c r="AN390404" s="305"/>
    </row>
    <row r="390464" spans="40:40">
      <c r="AN390464" s="305"/>
    </row>
    <row r="390524" spans="40:40">
      <c r="AN390524" s="305"/>
    </row>
    <row r="390584" spans="40:40">
      <c r="AN390584" s="305"/>
    </row>
    <row r="390644" spans="40:40">
      <c r="AN390644" s="305"/>
    </row>
    <row r="390704" spans="40:40">
      <c r="AN390704" s="305"/>
    </row>
    <row r="390764" spans="40:40">
      <c r="AN390764" s="305"/>
    </row>
    <row r="390824" spans="40:40">
      <c r="AN390824" s="305"/>
    </row>
    <row r="390884" spans="40:40">
      <c r="AN390884" s="305"/>
    </row>
    <row r="390944" spans="40:40">
      <c r="AN390944" s="305"/>
    </row>
    <row r="391004" spans="40:40">
      <c r="AN391004" s="305"/>
    </row>
    <row r="391064" spans="40:40">
      <c r="AN391064" s="305"/>
    </row>
    <row r="391124" spans="40:40">
      <c r="AN391124" s="305"/>
    </row>
    <row r="391184" spans="40:40">
      <c r="AN391184" s="305"/>
    </row>
    <row r="391244" spans="40:40">
      <c r="AN391244" s="305"/>
    </row>
    <row r="391304" spans="40:40">
      <c r="AN391304" s="305"/>
    </row>
    <row r="391364" spans="40:40">
      <c r="AN391364" s="305"/>
    </row>
    <row r="391424" spans="40:40">
      <c r="AN391424" s="305"/>
    </row>
    <row r="391484" spans="40:40">
      <c r="AN391484" s="305"/>
    </row>
    <row r="391544" spans="40:40">
      <c r="AN391544" s="305"/>
    </row>
    <row r="391604" spans="40:40">
      <c r="AN391604" s="305"/>
    </row>
    <row r="391664" spans="40:40">
      <c r="AN391664" s="305"/>
    </row>
    <row r="391724" spans="40:40">
      <c r="AN391724" s="305"/>
    </row>
    <row r="391784" spans="40:40">
      <c r="AN391784" s="305"/>
    </row>
    <row r="391844" spans="40:40">
      <c r="AN391844" s="305"/>
    </row>
    <row r="391904" spans="40:40">
      <c r="AN391904" s="305"/>
    </row>
    <row r="391964" spans="40:40">
      <c r="AN391964" s="305"/>
    </row>
    <row r="392024" spans="40:40">
      <c r="AN392024" s="305"/>
    </row>
    <row r="392084" spans="40:40">
      <c r="AN392084" s="305"/>
    </row>
    <row r="392144" spans="40:40">
      <c r="AN392144" s="305"/>
    </row>
    <row r="392204" spans="40:40">
      <c r="AN392204" s="305"/>
    </row>
    <row r="392264" spans="40:40">
      <c r="AN392264" s="305"/>
    </row>
    <row r="392324" spans="40:40">
      <c r="AN392324" s="305"/>
    </row>
    <row r="392384" spans="40:40">
      <c r="AN392384" s="305"/>
    </row>
    <row r="392444" spans="40:40">
      <c r="AN392444" s="305"/>
    </row>
    <row r="392504" spans="40:40">
      <c r="AN392504" s="305"/>
    </row>
    <row r="392564" spans="40:40">
      <c r="AN392564" s="305"/>
    </row>
    <row r="392624" spans="40:40">
      <c r="AN392624" s="305"/>
    </row>
    <row r="392684" spans="40:40">
      <c r="AN392684" s="305"/>
    </row>
    <row r="392744" spans="40:40">
      <c r="AN392744" s="305"/>
    </row>
    <row r="392804" spans="40:40">
      <c r="AN392804" s="305"/>
    </row>
    <row r="392864" spans="40:40">
      <c r="AN392864" s="305"/>
    </row>
    <row r="392924" spans="40:40">
      <c r="AN392924" s="305"/>
    </row>
    <row r="392984" spans="40:40">
      <c r="AN392984" s="305"/>
    </row>
    <row r="393044" spans="40:40">
      <c r="AN393044" s="305"/>
    </row>
    <row r="393104" spans="40:40">
      <c r="AN393104" s="305"/>
    </row>
    <row r="393164" spans="40:40">
      <c r="AN393164" s="305"/>
    </row>
    <row r="393224" spans="40:40">
      <c r="AN393224" s="305"/>
    </row>
    <row r="393284" spans="40:40">
      <c r="AN393284" s="305"/>
    </row>
    <row r="393344" spans="40:40">
      <c r="AN393344" s="305"/>
    </row>
    <row r="393404" spans="40:40">
      <c r="AN393404" s="305"/>
    </row>
    <row r="393464" spans="40:40">
      <c r="AN393464" s="305"/>
    </row>
    <row r="393524" spans="40:40">
      <c r="AN393524" s="305"/>
    </row>
    <row r="393584" spans="40:40">
      <c r="AN393584" s="305"/>
    </row>
    <row r="393644" spans="40:40">
      <c r="AN393644" s="305"/>
    </row>
    <row r="393704" spans="40:40">
      <c r="AN393704" s="305"/>
    </row>
    <row r="393764" spans="40:40">
      <c r="AN393764" s="305"/>
    </row>
    <row r="393824" spans="40:40">
      <c r="AN393824" s="305"/>
    </row>
    <row r="393884" spans="40:40">
      <c r="AN393884" s="305"/>
    </row>
    <row r="393944" spans="40:40">
      <c r="AN393944" s="305"/>
    </row>
    <row r="394004" spans="40:40">
      <c r="AN394004" s="305"/>
    </row>
    <row r="394064" spans="40:40">
      <c r="AN394064" s="305"/>
    </row>
    <row r="394124" spans="40:40">
      <c r="AN394124" s="305"/>
    </row>
    <row r="394184" spans="40:40">
      <c r="AN394184" s="305"/>
    </row>
    <row r="394244" spans="40:40">
      <c r="AN394244" s="305"/>
    </row>
    <row r="394304" spans="40:40">
      <c r="AN394304" s="305"/>
    </row>
    <row r="394364" spans="40:40">
      <c r="AN394364" s="305"/>
    </row>
    <row r="394424" spans="40:40">
      <c r="AN394424" s="305"/>
    </row>
    <row r="394484" spans="40:40">
      <c r="AN394484" s="305"/>
    </row>
    <row r="394544" spans="40:40">
      <c r="AN394544" s="305"/>
    </row>
    <row r="394604" spans="40:40">
      <c r="AN394604" s="305"/>
    </row>
    <row r="394664" spans="40:40">
      <c r="AN394664" s="305"/>
    </row>
    <row r="394724" spans="40:40">
      <c r="AN394724" s="305"/>
    </row>
    <row r="394784" spans="40:40">
      <c r="AN394784" s="305"/>
    </row>
    <row r="394844" spans="40:40">
      <c r="AN394844" s="305"/>
    </row>
    <row r="394904" spans="40:40">
      <c r="AN394904" s="305"/>
    </row>
    <row r="394964" spans="40:40">
      <c r="AN394964" s="305"/>
    </row>
    <row r="395024" spans="40:40">
      <c r="AN395024" s="305"/>
    </row>
    <row r="395084" spans="40:40">
      <c r="AN395084" s="305"/>
    </row>
    <row r="395144" spans="40:40">
      <c r="AN395144" s="305"/>
    </row>
    <row r="395204" spans="40:40">
      <c r="AN395204" s="305"/>
    </row>
    <row r="395264" spans="40:40">
      <c r="AN395264" s="305"/>
    </row>
    <row r="395324" spans="40:40">
      <c r="AN395324" s="305"/>
    </row>
    <row r="395384" spans="40:40">
      <c r="AN395384" s="305"/>
    </row>
    <row r="395444" spans="40:40">
      <c r="AN395444" s="305"/>
    </row>
    <row r="395504" spans="40:40">
      <c r="AN395504" s="305"/>
    </row>
    <row r="395564" spans="40:40">
      <c r="AN395564" s="305"/>
    </row>
    <row r="395624" spans="40:40">
      <c r="AN395624" s="305"/>
    </row>
    <row r="395684" spans="40:40">
      <c r="AN395684" s="305"/>
    </row>
    <row r="395744" spans="40:40">
      <c r="AN395744" s="305"/>
    </row>
    <row r="395804" spans="40:40">
      <c r="AN395804" s="305"/>
    </row>
    <row r="395864" spans="40:40">
      <c r="AN395864" s="305"/>
    </row>
    <row r="395924" spans="40:40">
      <c r="AN395924" s="305"/>
    </row>
    <row r="395984" spans="40:40">
      <c r="AN395984" s="305"/>
    </row>
    <row r="396044" spans="40:40">
      <c r="AN396044" s="305"/>
    </row>
    <row r="396104" spans="40:40">
      <c r="AN396104" s="305"/>
    </row>
    <row r="396164" spans="40:40">
      <c r="AN396164" s="305"/>
    </row>
    <row r="396224" spans="40:40">
      <c r="AN396224" s="305"/>
    </row>
    <row r="396284" spans="40:40">
      <c r="AN396284" s="305"/>
    </row>
    <row r="396344" spans="40:40">
      <c r="AN396344" s="305"/>
    </row>
    <row r="396404" spans="40:40">
      <c r="AN396404" s="305"/>
    </row>
    <row r="396464" spans="40:40">
      <c r="AN396464" s="305"/>
    </row>
    <row r="396524" spans="40:40">
      <c r="AN396524" s="305"/>
    </row>
    <row r="396584" spans="40:40">
      <c r="AN396584" s="305"/>
    </row>
    <row r="396644" spans="40:40">
      <c r="AN396644" s="305"/>
    </row>
    <row r="396704" spans="40:40">
      <c r="AN396704" s="305"/>
    </row>
    <row r="396764" spans="40:40">
      <c r="AN396764" s="305"/>
    </row>
    <row r="396824" spans="40:40">
      <c r="AN396824" s="305"/>
    </row>
    <row r="396884" spans="40:40">
      <c r="AN396884" s="305"/>
    </row>
    <row r="396944" spans="40:40">
      <c r="AN396944" s="305"/>
    </row>
    <row r="397004" spans="40:40">
      <c r="AN397004" s="305"/>
    </row>
    <row r="397064" spans="40:40">
      <c r="AN397064" s="305"/>
    </row>
    <row r="397124" spans="40:40">
      <c r="AN397124" s="305"/>
    </row>
    <row r="397184" spans="40:40">
      <c r="AN397184" s="305"/>
    </row>
    <row r="397244" spans="40:40">
      <c r="AN397244" s="305"/>
    </row>
    <row r="397304" spans="40:40">
      <c r="AN397304" s="305"/>
    </row>
    <row r="397364" spans="40:40">
      <c r="AN397364" s="305"/>
    </row>
    <row r="397424" spans="40:40">
      <c r="AN397424" s="305"/>
    </row>
    <row r="397484" spans="40:40">
      <c r="AN397484" s="305"/>
    </row>
    <row r="397544" spans="40:40">
      <c r="AN397544" s="305"/>
    </row>
    <row r="397604" spans="40:40">
      <c r="AN397604" s="305"/>
    </row>
    <row r="397664" spans="40:40">
      <c r="AN397664" s="305"/>
    </row>
    <row r="397724" spans="40:40">
      <c r="AN397724" s="305"/>
    </row>
    <row r="397784" spans="40:40">
      <c r="AN397784" s="305"/>
    </row>
    <row r="397844" spans="40:40">
      <c r="AN397844" s="305"/>
    </row>
    <row r="397904" spans="40:40">
      <c r="AN397904" s="305"/>
    </row>
    <row r="397964" spans="40:40">
      <c r="AN397964" s="305"/>
    </row>
    <row r="398024" spans="40:40">
      <c r="AN398024" s="305"/>
    </row>
    <row r="398084" spans="40:40">
      <c r="AN398084" s="305"/>
    </row>
    <row r="398144" spans="40:40">
      <c r="AN398144" s="305"/>
    </row>
    <row r="398204" spans="40:40">
      <c r="AN398204" s="305"/>
    </row>
    <row r="398264" spans="40:40">
      <c r="AN398264" s="305"/>
    </row>
    <row r="398324" spans="40:40">
      <c r="AN398324" s="305"/>
    </row>
    <row r="398384" spans="40:40">
      <c r="AN398384" s="305"/>
    </row>
    <row r="398444" spans="40:40">
      <c r="AN398444" s="305"/>
    </row>
    <row r="398504" spans="40:40">
      <c r="AN398504" s="305"/>
    </row>
    <row r="398564" spans="40:40">
      <c r="AN398564" s="305"/>
    </row>
    <row r="398624" spans="40:40">
      <c r="AN398624" s="305"/>
    </row>
    <row r="398684" spans="40:40">
      <c r="AN398684" s="305"/>
    </row>
    <row r="398744" spans="40:40">
      <c r="AN398744" s="305"/>
    </row>
    <row r="398804" spans="40:40">
      <c r="AN398804" s="305"/>
    </row>
    <row r="398864" spans="40:40">
      <c r="AN398864" s="305"/>
    </row>
    <row r="398924" spans="40:40">
      <c r="AN398924" s="305"/>
    </row>
    <row r="398984" spans="40:40">
      <c r="AN398984" s="305"/>
    </row>
    <row r="399044" spans="40:40">
      <c r="AN399044" s="305"/>
    </row>
    <row r="399104" spans="40:40">
      <c r="AN399104" s="305"/>
    </row>
    <row r="399164" spans="40:40">
      <c r="AN399164" s="305"/>
    </row>
    <row r="399224" spans="40:40">
      <c r="AN399224" s="305"/>
    </row>
    <row r="399284" spans="40:40">
      <c r="AN399284" s="305"/>
    </row>
    <row r="399344" spans="40:40">
      <c r="AN399344" s="305"/>
    </row>
    <row r="399404" spans="40:40">
      <c r="AN399404" s="305"/>
    </row>
    <row r="399464" spans="40:40">
      <c r="AN399464" s="305"/>
    </row>
    <row r="399524" spans="40:40">
      <c r="AN399524" s="305"/>
    </row>
    <row r="399584" spans="40:40">
      <c r="AN399584" s="305"/>
    </row>
    <row r="399644" spans="40:40">
      <c r="AN399644" s="305"/>
    </row>
    <row r="399704" spans="40:40">
      <c r="AN399704" s="305"/>
    </row>
    <row r="399764" spans="40:40">
      <c r="AN399764" s="305"/>
    </row>
    <row r="399824" spans="40:40">
      <c r="AN399824" s="305"/>
    </row>
    <row r="399884" spans="40:40">
      <c r="AN399884" s="305"/>
    </row>
    <row r="399944" spans="40:40">
      <c r="AN399944" s="305"/>
    </row>
    <row r="400004" spans="40:40">
      <c r="AN400004" s="305"/>
    </row>
    <row r="400064" spans="40:40">
      <c r="AN400064" s="305"/>
    </row>
    <row r="400124" spans="40:40">
      <c r="AN400124" s="305"/>
    </row>
    <row r="400184" spans="40:40">
      <c r="AN400184" s="305"/>
    </row>
    <row r="400244" spans="40:40">
      <c r="AN400244" s="305"/>
    </row>
    <row r="400304" spans="40:40">
      <c r="AN400304" s="305"/>
    </row>
    <row r="400364" spans="40:40">
      <c r="AN400364" s="305"/>
    </row>
    <row r="400424" spans="40:40">
      <c r="AN400424" s="305"/>
    </row>
    <row r="400484" spans="40:40">
      <c r="AN400484" s="305"/>
    </row>
    <row r="400544" spans="40:40">
      <c r="AN400544" s="305"/>
    </row>
    <row r="400604" spans="40:40">
      <c r="AN400604" s="305"/>
    </row>
    <row r="400664" spans="40:40">
      <c r="AN400664" s="305"/>
    </row>
    <row r="400724" spans="40:40">
      <c r="AN400724" s="305"/>
    </row>
    <row r="400784" spans="40:40">
      <c r="AN400784" s="305"/>
    </row>
    <row r="400844" spans="40:40">
      <c r="AN400844" s="305"/>
    </row>
    <row r="400904" spans="40:40">
      <c r="AN400904" s="305"/>
    </row>
    <row r="400964" spans="40:40">
      <c r="AN400964" s="305"/>
    </row>
    <row r="401024" spans="40:40">
      <c r="AN401024" s="305"/>
    </row>
    <row r="401084" spans="40:40">
      <c r="AN401084" s="305"/>
    </row>
    <row r="401144" spans="40:40">
      <c r="AN401144" s="305"/>
    </row>
    <row r="401204" spans="40:40">
      <c r="AN401204" s="305"/>
    </row>
    <row r="401264" spans="40:40">
      <c r="AN401264" s="305"/>
    </row>
    <row r="401324" spans="40:40">
      <c r="AN401324" s="305"/>
    </row>
    <row r="401384" spans="40:40">
      <c r="AN401384" s="305"/>
    </row>
    <row r="401444" spans="40:40">
      <c r="AN401444" s="305"/>
    </row>
    <row r="401504" spans="40:40">
      <c r="AN401504" s="305"/>
    </row>
    <row r="401564" spans="40:40">
      <c r="AN401564" s="305"/>
    </row>
    <row r="401624" spans="40:40">
      <c r="AN401624" s="305"/>
    </row>
    <row r="401684" spans="40:40">
      <c r="AN401684" s="305"/>
    </row>
    <row r="401744" spans="40:40">
      <c r="AN401744" s="305"/>
    </row>
    <row r="401804" spans="40:40">
      <c r="AN401804" s="305"/>
    </row>
    <row r="401864" spans="40:40">
      <c r="AN401864" s="305"/>
    </row>
    <row r="401924" spans="40:40">
      <c r="AN401924" s="305"/>
    </row>
    <row r="401984" spans="40:40">
      <c r="AN401984" s="305"/>
    </row>
    <row r="402044" spans="40:40">
      <c r="AN402044" s="305"/>
    </row>
    <row r="402104" spans="40:40">
      <c r="AN402104" s="305"/>
    </row>
    <row r="402164" spans="40:40">
      <c r="AN402164" s="305"/>
    </row>
    <row r="402224" spans="40:40">
      <c r="AN402224" s="305"/>
    </row>
    <row r="402284" spans="40:40">
      <c r="AN402284" s="305"/>
    </row>
    <row r="402344" spans="40:40">
      <c r="AN402344" s="305"/>
    </row>
    <row r="402404" spans="40:40">
      <c r="AN402404" s="305"/>
    </row>
    <row r="402464" spans="40:40">
      <c r="AN402464" s="305"/>
    </row>
    <row r="402524" spans="40:40">
      <c r="AN402524" s="305"/>
    </row>
    <row r="402584" spans="40:40">
      <c r="AN402584" s="305"/>
    </row>
    <row r="402644" spans="40:40">
      <c r="AN402644" s="305"/>
    </row>
    <row r="402704" spans="40:40">
      <c r="AN402704" s="305"/>
    </row>
    <row r="402764" spans="40:40">
      <c r="AN402764" s="305"/>
    </row>
    <row r="402824" spans="40:40">
      <c r="AN402824" s="305"/>
    </row>
    <row r="402884" spans="40:40">
      <c r="AN402884" s="305"/>
    </row>
    <row r="402944" spans="40:40">
      <c r="AN402944" s="305"/>
    </row>
    <row r="403004" spans="40:40">
      <c r="AN403004" s="305"/>
    </row>
    <row r="403064" spans="40:40">
      <c r="AN403064" s="305"/>
    </row>
    <row r="403124" spans="40:40">
      <c r="AN403124" s="305"/>
    </row>
    <row r="403184" spans="40:40">
      <c r="AN403184" s="305"/>
    </row>
    <row r="403244" spans="40:40">
      <c r="AN403244" s="305"/>
    </row>
    <row r="403304" spans="40:40">
      <c r="AN403304" s="305"/>
    </row>
    <row r="403364" spans="40:40">
      <c r="AN403364" s="305"/>
    </row>
    <row r="403424" spans="40:40">
      <c r="AN403424" s="305"/>
    </row>
    <row r="403484" spans="40:40">
      <c r="AN403484" s="305"/>
    </row>
    <row r="403544" spans="40:40">
      <c r="AN403544" s="305"/>
    </row>
    <row r="403604" spans="40:40">
      <c r="AN403604" s="305"/>
    </row>
    <row r="403664" spans="40:40">
      <c r="AN403664" s="305"/>
    </row>
    <row r="403724" spans="40:40">
      <c r="AN403724" s="305"/>
    </row>
    <row r="403784" spans="40:40">
      <c r="AN403784" s="305"/>
    </row>
    <row r="403844" spans="40:40">
      <c r="AN403844" s="305"/>
    </row>
    <row r="403904" spans="40:40">
      <c r="AN403904" s="305"/>
    </row>
    <row r="403964" spans="40:40">
      <c r="AN403964" s="305"/>
    </row>
    <row r="404024" spans="40:40">
      <c r="AN404024" s="305"/>
    </row>
    <row r="404084" spans="40:40">
      <c r="AN404084" s="305"/>
    </row>
    <row r="404144" spans="40:40">
      <c r="AN404144" s="305"/>
    </row>
    <row r="404204" spans="40:40">
      <c r="AN404204" s="305"/>
    </row>
    <row r="404264" spans="40:40">
      <c r="AN404264" s="305"/>
    </row>
    <row r="404324" spans="40:40">
      <c r="AN404324" s="305"/>
    </row>
    <row r="404384" spans="40:40">
      <c r="AN404384" s="305"/>
    </row>
    <row r="404444" spans="40:40">
      <c r="AN404444" s="305"/>
    </row>
    <row r="404504" spans="40:40">
      <c r="AN404504" s="305"/>
    </row>
    <row r="404564" spans="40:40">
      <c r="AN404564" s="305"/>
    </row>
    <row r="404624" spans="40:40">
      <c r="AN404624" s="305"/>
    </row>
    <row r="404684" spans="40:40">
      <c r="AN404684" s="305"/>
    </row>
    <row r="404744" spans="40:40">
      <c r="AN404744" s="305"/>
    </row>
    <row r="404804" spans="40:40">
      <c r="AN404804" s="305"/>
    </row>
    <row r="404864" spans="40:40">
      <c r="AN404864" s="305"/>
    </row>
    <row r="404924" spans="40:40">
      <c r="AN404924" s="305"/>
    </row>
    <row r="404984" spans="40:40">
      <c r="AN404984" s="305"/>
    </row>
    <row r="405044" spans="40:40">
      <c r="AN405044" s="305"/>
    </row>
    <row r="405104" spans="40:40">
      <c r="AN405104" s="305"/>
    </row>
    <row r="405164" spans="40:40">
      <c r="AN405164" s="305"/>
    </row>
    <row r="405224" spans="40:40">
      <c r="AN405224" s="305"/>
    </row>
    <row r="405284" spans="40:40">
      <c r="AN405284" s="305"/>
    </row>
    <row r="405344" spans="40:40">
      <c r="AN405344" s="305"/>
    </row>
    <row r="405404" spans="40:40">
      <c r="AN405404" s="305"/>
    </row>
    <row r="405464" spans="40:40">
      <c r="AN405464" s="305"/>
    </row>
    <row r="405524" spans="40:40">
      <c r="AN405524" s="305"/>
    </row>
    <row r="405584" spans="40:40">
      <c r="AN405584" s="305"/>
    </row>
    <row r="405644" spans="40:40">
      <c r="AN405644" s="305"/>
    </row>
    <row r="405704" spans="40:40">
      <c r="AN405704" s="305"/>
    </row>
    <row r="405764" spans="40:40">
      <c r="AN405764" s="305"/>
    </row>
    <row r="405824" spans="40:40">
      <c r="AN405824" s="305"/>
    </row>
    <row r="405884" spans="40:40">
      <c r="AN405884" s="305"/>
    </row>
    <row r="405944" spans="40:40">
      <c r="AN405944" s="305"/>
    </row>
    <row r="406004" spans="40:40">
      <c r="AN406004" s="305"/>
    </row>
    <row r="406064" spans="40:40">
      <c r="AN406064" s="305"/>
    </row>
    <row r="406124" spans="40:40">
      <c r="AN406124" s="305"/>
    </row>
    <row r="406184" spans="40:40">
      <c r="AN406184" s="305"/>
    </row>
    <row r="406244" spans="40:40">
      <c r="AN406244" s="305"/>
    </row>
    <row r="406304" spans="40:40">
      <c r="AN406304" s="305"/>
    </row>
    <row r="406364" spans="40:40">
      <c r="AN406364" s="305"/>
    </row>
    <row r="406424" spans="40:40">
      <c r="AN406424" s="305"/>
    </row>
    <row r="406484" spans="40:40">
      <c r="AN406484" s="305"/>
    </row>
    <row r="406544" spans="40:40">
      <c r="AN406544" s="305"/>
    </row>
    <row r="406604" spans="40:40">
      <c r="AN406604" s="305"/>
    </row>
    <row r="406664" spans="40:40">
      <c r="AN406664" s="305"/>
    </row>
    <row r="406724" spans="40:40">
      <c r="AN406724" s="305"/>
    </row>
    <row r="406784" spans="40:40">
      <c r="AN406784" s="305"/>
    </row>
    <row r="406844" spans="40:40">
      <c r="AN406844" s="305"/>
    </row>
    <row r="406904" spans="40:40">
      <c r="AN406904" s="305"/>
    </row>
    <row r="406964" spans="40:40">
      <c r="AN406964" s="305"/>
    </row>
    <row r="407024" spans="40:40">
      <c r="AN407024" s="305"/>
    </row>
    <row r="407084" spans="40:40">
      <c r="AN407084" s="305"/>
    </row>
    <row r="407144" spans="40:40">
      <c r="AN407144" s="305"/>
    </row>
    <row r="407204" spans="40:40">
      <c r="AN407204" s="305"/>
    </row>
    <row r="407264" spans="40:40">
      <c r="AN407264" s="305"/>
    </row>
    <row r="407324" spans="40:40">
      <c r="AN407324" s="305"/>
    </row>
    <row r="407384" spans="40:40">
      <c r="AN407384" s="305"/>
    </row>
    <row r="407444" spans="40:40">
      <c r="AN407444" s="305"/>
    </row>
    <row r="407504" spans="40:40">
      <c r="AN407504" s="305"/>
    </row>
    <row r="407564" spans="40:40">
      <c r="AN407564" s="305"/>
    </row>
    <row r="407624" spans="40:40">
      <c r="AN407624" s="305"/>
    </row>
    <row r="407684" spans="40:40">
      <c r="AN407684" s="305"/>
    </row>
    <row r="407744" spans="40:40">
      <c r="AN407744" s="305"/>
    </row>
    <row r="407804" spans="40:40">
      <c r="AN407804" s="305"/>
    </row>
    <row r="407864" spans="40:40">
      <c r="AN407864" s="305"/>
    </row>
    <row r="407924" spans="40:40">
      <c r="AN407924" s="305"/>
    </row>
    <row r="407984" spans="40:40">
      <c r="AN407984" s="305"/>
    </row>
    <row r="408044" spans="40:40">
      <c r="AN408044" s="305"/>
    </row>
    <row r="408104" spans="40:40">
      <c r="AN408104" s="305"/>
    </row>
    <row r="408164" spans="40:40">
      <c r="AN408164" s="305"/>
    </row>
    <row r="408224" spans="40:40">
      <c r="AN408224" s="305"/>
    </row>
    <row r="408284" spans="40:40">
      <c r="AN408284" s="305"/>
    </row>
    <row r="408344" spans="40:40">
      <c r="AN408344" s="305"/>
    </row>
    <row r="408404" spans="40:40">
      <c r="AN408404" s="305"/>
    </row>
    <row r="408464" spans="40:40">
      <c r="AN408464" s="305"/>
    </row>
    <row r="408524" spans="40:40">
      <c r="AN408524" s="305"/>
    </row>
    <row r="408584" spans="40:40">
      <c r="AN408584" s="305"/>
    </row>
    <row r="408644" spans="40:40">
      <c r="AN408644" s="305"/>
    </row>
    <row r="408704" spans="40:40">
      <c r="AN408704" s="305"/>
    </row>
    <row r="408764" spans="40:40">
      <c r="AN408764" s="305"/>
    </row>
    <row r="408824" spans="40:40">
      <c r="AN408824" s="305"/>
    </row>
    <row r="408884" spans="40:40">
      <c r="AN408884" s="305"/>
    </row>
    <row r="408944" spans="40:40">
      <c r="AN408944" s="305"/>
    </row>
    <row r="409004" spans="40:40">
      <c r="AN409004" s="305"/>
    </row>
    <row r="409064" spans="40:40">
      <c r="AN409064" s="305"/>
    </row>
    <row r="409124" spans="40:40">
      <c r="AN409124" s="305"/>
    </row>
    <row r="409184" spans="40:40">
      <c r="AN409184" s="305"/>
    </row>
    <row r="409244" spans="40:40">
      <c r="AN409244" s="305"/>
    </row>
    <row r="409304" spans="40:40">
      <c r="AN409304" s="305"/>
    </row>
    <row r="409364" spans="40:40">
      <c r="AN409364" s="305"/>
    </row>
    <row r="409424" spans="40:40">
      <c r="AN409424" s="305"/>
    </row>
    <row r="409484" spans="40:40">
      <c r="AN409484" s="305"/>
    </row>
    <row r="409544" spans="40:40">
      <c r="AN409544" s="305"/>
    </row>
    <row r="409604" spans="40:40">
      <c r="AN409604" s="305"/>
    </row>
    <row r="409664" spans="40:40">
      <c r="AN409664" s="305"/>
    </row>
    <row r="409724" spans="40:40">
      <c r="AN409724" s="305"/>
    </row>
    <row r="409784" spans="40:40">
      <c r="AN409784" s="305"/>
    </row>
    <row r="409844" spans="40:40">
      <c r="AN409844" s="305"/>
    </row>
    <row r="409904" spans="40:40">
      <c r="AN409904" s="305"/>
    </row>
    <row r="409964" spans="40:40">
      <c r="AN409964" s="305"/>
    </row>
    <row r="410024" spans="40:40">
      <c r="AN410024" s="305"/>
    </row>
    <row r="410084" spans="40:40">
      <c r="AN410084" s="305"/>
    </row>
    <row r="410144" spans="40:40">
      <c r="AN410144" s="305"/>
    </row>
    <row r="410204" spans="40:40">
      <c r="AN410204" s="305"/>
    </row>
    <row r="410264" spans="40:40">
      <c r="AN410264" s="305"/>
    </row>
    <row r="410324" spans="40:40">
      <c r="AN410324" s="305"/>
    </row>
    <row r="410384" spans="40:40">
      <c r="AN410384" s="305"/>
    </row>
    <row r="410444" spans="40:40">
      <c r="AN410444" s="305"/>
    </row>
    <row r="410504" spans="40:40">
      <c r="AN410504" s="305"/>
    </row>
    <row r="410564" spans="40:40">
      <c r="AN410564" s="305"/>
    </row>
    <row r="410624" spans="40:40">
      <c r="AN410624" s="305"/>
    </row>
    <row r="410684" spans="40:40">
      <c r="AN410684" s="305"/>
    </row>
    <row r="410744" spans="40:40">
      <c r="AN410744" s="305"/>
    </row>
    <row r="410804" spans="40:40">
      <c r="AN410804" s="305"/>
    </row>
    <row r="410864" spans="40:40">
      <c r="AN410864" s="305"/>
    </row>
    <row r="410924" spans="40:40">
      <c r="AN410924" s="305"/>
    </row>
    <row r="410984" spans="40:40">
      <c r="AN410984" s="305"/>
    </row>
    <row r="411044" spans="40:40">
      <c r="AN411044" s="305"/>
    </row>
    <row r="411104" spans="40:40">
      <c r="AN411104" s="305"/>
    </row>
    <row r="411164" spans="40:40">
      <c r="AN411164" s="305"/>
    </row>
    <row r="411224" spans="40:40">
      <c r="AN411224" s="305"/>
    </row>
    <row r="411284" spans="40:40">
      <c r="AN411284" s="305"/>
    </row>
    <row r="411344" spans="40:40">
      <c r="AN411344" s="305"/>
    </row>
    <row r="411404" spans="40:40">
      <c r="AN411404" s="305"/>
    </row>
    <row r="411464" spans="40:40">
      <c r="AN411464" s="305"/>
    </row>
    <row r="411524" spans="40:40">
      <c r="AN411524" s="305"/>
    </row>
    <row r="411584" spans="40:40">
      <c r="AN411584" s="305"/>
    </row>
    <row r="411644" spans="40:40">
      <c r="AN411644" s="305"/>
    </row>
    <row r="411704" spans="40:40">
      <c r="AN411704" s="305"/>
    </row>
    <row r="411764" spans="40:40">
      <c r="AN411764" s="305"/>
    </row>
    <row r="411824" spans="40:40">
      <c r="AN411824" s="305"/>
    </row>
    <row r="411884" spans="40:40">
      <c r="AN411884" s="305"/>
    </row>
    <row r="411944" spans="40:40">
      <c r="AN411944" s="305"/>
    </row>
    <row r="412004" spans="40:40">
      <c r="AN412004" s="305"/>
    </row>
    <row r="412064" spans="40:40">
      <c r="AN412064" s="305"/>
    </row>
    <row r="412124" spans="40:40">
      <c r="AN412124" s="305"/>
    </row>
    <row r="412184" spans="40:40">
      <c r="AN412184" s="305"/>
    </row>
    <row r="412244" spans="40:40">
      <c r="AN412244" s="305"/>
    </row>
    <row r="412304" spans="40:40">
      <c r="AN412304" s="305"/>
    </row>
    <row r="412364" spans="40:40">
      <c r="AN412364" s="305"/>
    </row>
    <row r="412424" spans="40:40">
      <c r="AN412424" s="305"/>
    </row>
    <row r="412484" spans="40:40">
      <c r="AN412484" s="305"/>
    </row>
    <row r="412544" spans="40:40">
      <c r="AN412544" s="305"/>
    </row>
    <row r="412604" spans="40:40">
      <c r="AN412604" s="305"/>
    </row>
    <row r="412664" spans="40:40">
      <c r="AN412664" s="305"/>
    </row>
    <row r="412724" spans="40:40">
      <c r="AN412724" s="305"/>
    </row>
    <row r="412784" spans="40:40">
      <c r="AN412784" s="305"/>
    </row>
    <row r="412844" spans="40:40">
      <c r="AN412844" s="305"/>
    </row>
    <row r="412904" spans="40:40">
      <c r="AN412904" s="305"/>
    </row>
    <row r="412964" spans="40:40">
      <c r="AN412964" s="305"/>
    </row>
    <row r="413024" spans="40:40">
      <c r="AN413024" s="305"/>
    </row>
    <row r="413084" spans="40:40">
      <c r="AN413084" s="305"/>
    </row>
    <row r="413144" spans="40:40">
      <c r="AN413144" s="305"/>
    </row>
    <row r="413204" spans="40:40">
      <c r="AN413204" s="305"/>
    </row>
    <row r="413264" spans="40:40">
      <c r="AN413264" s="305"/>
    </row>
    <row r="413324" spans="40:40">
      <c r="AN413324" s="305"/>
    </row>
    <row r="413384" spans="40:40">
      <c r="AN413384" s="305"/>
    </row>
    <row r="413444" spans="40:40">
      <c r="AN413444" s="305"/>
    </row>
    <row r="413504" spans="40:40">
      <c r="AN413504" s="305"/>
    </row>
    <row r="413564" spans="40:40">
      <c r="AN413564" s="305"/>
    </row>
    <row r="413624" spans="40:40">
      <c r="AN413624" s="305"/>
    </row>
    <row r="413684" spans="40:40">
      <c r="AN413684" s="305"/>
    </row>
    <row r="413744" spans="40:40">
      <c r="AN413744" s="305"/>
    </row>
    <row r="413804" spans="40:40">
      <c r="AN413804" s="305"/>
    </row>
    <row r="413864" spans="40:40">
      <c r="AN413864" s="305"/>
    </row>
    <row r="413924" spans="40:40">
      <c r="AN413924" s="305"/>
    </row>
    <row r="413984" spans="40:40">
      <c r="AN413984" s="305"/>
    </row>
    <row r="414044" spans="40:40">
      <c r="AN414044" s="305"/>
    </row>
    <row r="414104" spans="40:40">
      <c r="AN414104" s="305"/>
    </row>
    <row r="414164" spans="40:40">
      <c r="AN414164" s="305"/>
    </row>
    <row r="414224" spans="40:40">
      <c r="AN414224" s="305"/>
    </row>
    <row r="414284" spans="40:40">
      <c r="AN414284" s="305"/>
    </row>
    <row r="414344" spans="40:40">
      <c r="AN414344" s="305"/>
    </row>
    <row r="414404" spans="40:40">
      <c r="AN414404" s="305"/>
    </row>
    <row r="414464" spans="40:40">
      <c r="AN414464" s="305"/>
    </row>
    <row r="414524" spans="40:40">
      <c r="AN414524" s="305"/>
    </row>
    <row r="414584" spans="40:40">
      <c r="AN414584" s="305"/>
    </row>
    <row r="414644" spans="40:40">
      <c r="AN414644" s="305"/>
    </row>
    <row r="414704" spans="40:40">
      <c r="AN414704" s="305"/>
    </row>
    <row r="414764" spans="40:40">
      <c r="AN414764" s="305"/>
    </row>
    <row r="414824" spans="40:40">
      <c r="AN414824" s="305"/>
    </row>
    <row r="414884" spans="40:40">
      <c r="AN414884" s="305"/>
    </row>
    <row r="414944" spans="40:40">
      <c r="AN414944" s="305"/>
    </row>
    <row r="415004" spans="40:40">
      <c r="AN415004" s="305"/>
    </row>
    <row r="415064" spans="40:40">
      <c r="AN415064" s="305"/>
    </row>
    <row r="415124" spans="40:40">
      <c r="AN415124" s="305"/>
    </row>
    <row r="415184" spans="40:40">
      <c r="AN415184" s="305"/>
    </row>
    <row r="415244" spans="40:40">
      <c r="AN415244" s="305"/>
    </row>
    <row r="415304" spans="40:40">
      <c r="AN415304" s="305"/>
    </row>
    <row r="415364" spans="40:40">
      <c r="AN415364" s="305"/>
    </row>
    <row r="415424" spans="40:40">
      <c r="AN415424" s="305"/>
    </row>
    <row r="415484" spans="40:40">
      <c r="AN415484" s="305"/>
    </row>
    <row r="415544" spans="40:40">
      <c r="AN415544" s="305"/>
    </row>
    <row r="415604" spans="40:40">
      <c r="AN415604" s="305"/>
    </row>
    <row r="415664" spans="40:40">
      <c r="AN415664" s="305"/>
    </row>
    <row r="415724" spans="40:40">
      <c r="AN415724" s="305"/>
    </row>
    <row r="415784" spans="40:40">
      <c r="AN415784" s="305"/>
    </row>
    <row r="415844" spans="40:40">
      <c r="AN415844" s="305"/>
    </row>
    <row r="415904" spans="40:40">
      <c r="AN415904" s="305"/>
    </row>
    <row r="415964" spans="40:40">
      <c r="AN415964" s="305"/>
    </row>
    <row r="416024" spans="40:40">
      <c r="AN416024" s="305"/>
    </row>
    <row r="416084" spans="40:40">
      <c r="AN416084" s="305"/>
    </row>
    <row r="416144" spans="40:40">
      <c r="AN416144" s="305"/>
    </row>
    <row r="416204" spans="40:40">
      <c r="AN416204" s="305"/>
    </row>
    <row r="416264" spans="40:40">
      <c r="AN416264" s="305"/>
    </row>
    <row r="416324" spans="40:40">
      <c r="AN416324" s="305"/>
    </row>
    <row r="416384" spans="40:40">
      <c r="AN416384" s="305"/>
    </row>
    <row r="416444" spans="40:40">
      <c r="AN416444" s="305"/>
    </row>
    <row r="416504" spans="40:40">
      <c r="AN416504" s="305"/>
    </row>
    <row r="416564" spans="40:40">
      <c r="AN416564" s="305"/>
    </row>
    <row r="416624" spans="40:40">
      <c r="AN416624" s="305"/>
    </row>
    <row r="416684" spans="40:40">
      <c r="AN416684" s="305"/>
    </row>
    <row r="416744" spans="40:40">
      <c r="AN416744" s="305"/>
    </row>
    <row r="416804" spans="40:40">
      <c r="AN416804" s="305"/>
    </row>
    <row r="416864" spans="40:40">
      <c r="AN416864" s="305"/>
    </row>
    <row r="416924" spans="40:40">
      <c r="AN416924" s="305"/>
    </row>
    <row r="416984" spans="40:40">
      <c r="AN416984" s="305"/>
    </row>
    <row r="417044" spans="40:40">
      <c r="AN417044" s="305"/>
    </row>
    <row r="417104" spans="40:40">
      <c r="AN417104" s="305"/>
    </row>
    <row r="417164" spans="40:40">
      <c r="AN417164" s="305"/>
    </row>
    <row r="417224" spans="40:40">
      <c r="AN417224" s="305"/>
    </row>
    <row r="417284" spans="40:40">
      <c r="AN417284" s="305"/>
    </row>
    <row r="417344" spans="40:40">
      <c r="AN417344" s="305"/>
    </row>
    <row r="417404" spans="40:40">
      <c r="AN417404" s="305"/>
    </row>
    <row r="417464" spans="40:40">
      <c r="AN417464" s="305"/>
    </row>
    <row r="417524" spans="40:40">
      <c r="AN417524" s="305"/>
    </row>
    <row r="417584" spans="40:40">
      <c r="AN417584" s="305"/>
    </row>
    <row r="417644" spans="40:40">
      <c r="AN417644" s="305"/>
    </row>
    <row r="417704" spans="40:40">
      <c r="AN417704" s="305"/>
    </row>
    <row r="417764" spans="40:40">
      <c r="AN417764" s="305"/>
    </row>
    <row r="417824" spans="40:40">
      <c r="AN417824" s="305"/>
    </row>
    <row r="417884" spans="40:40">
      <c r="AN417884" s="305"/>
    </row>
    <row r="417944" spans="40:40">
      <c r="AN417944" s="305"/>
    </row>
    <row r="418004" spans="40:40">
      <c r="AN418004" s="305"/>
    </row>
    <row r="418064" spans="40:40">
      <c r="AN418064" s="305"/>
    </row>
    <row r="418124" spans="40:40">
      <c r="AN418124" s="305"/>
    </row>
    <row r="418184" spans="40:40">
      <c r="AN418184" s="305"/>
    </row>
    <row r="418244" spans="40:40">
      <c r="AN418244" s="305"/>
    </row>
    <row r="418304" spans="40:40">
      <c r="AN418304" s="305"/>
    </row>
    <row r="418364" spans="40:40">
      <c r="AN418364" s="305"/>
    </row>
    <row r="418424" spans="40:40">
      <c r="AN418424" s="305"/>
    </row>
    <row r="418484" spans="40:40">
      <c r="AN418484" s="305"/>
    </row>
    <row r="418544" spans="40:40">
      <c r="AN418544" s="305"/>
    </row>
    <row r="418604" spans="40:40">
      <c r="AN418604" s="305"/>
    </row>
    <row r="418664" spans="40:40">
      <c r="AN418664" s="305"/>
    </row>
    <row r="418724" spans="40:40">
      <c r="AN418724" s="305"/>
    </row>
    <row r="418784" spans="40:40">
      <c r="AN418784" s="305"/>
    </row>
    <row r="418844" spans="40:40">
      <c r="AN418844" s="305"/>
    </row>
    <row r="418904" spans="40:40">
      <c r="AN418904" s="305"/>
    </row>
    <row r="418964" spans="40:40">
      <c r="AN418964" s="305"/>
    </row>
    <row r="419024" spans="40:40">
      <c r="AN419024" s="305"/>
    </row>
    <row r="419084" spans="40:40">
      <c r="AN419084" s="305"/>
    </row>
    <row r="419144" spans="40:40">
      <c r="AN419144" s="305"/>
    </row>
    <row r="419204" spans="40:40">
      <c r="AN419204" s="305"/>
    </row>
    <row r="419264" spans="40:40">
      <c r="AN419264" s="305"/>
    </row>
    <row r="419324" spans="40:40">
      <c r="AN419324" s="305"/>
    </row>
    <row r="419384" spans="40:40">
      <c r="AN419384" s="305"/>
    </row>
    <row r="419444" spans="40:40">
      <c r="AN419444" s="305"/>
    </row>
    <row r="419504" spans="40:40">
      <c r="AN419504" s="305"/>
    </row>
    <row r="419564" spans="40:40">
      <c r="AN419564" s="305"/>
    </row>
    <row r="419624" spans="40:40">
      <c r="AN419624" s="305"/>
    </row>
    <row r="419684" spans="40:40">
      <c r="AN419684" s="305"/>
    </row>
    <row r="419744" spans="40:40">
      <c r="AN419744" s="305"/>
    </row>
    <row r="419804" spans="40:40">
      <c r="AN419804" s="305"/>
    </row>
    <row r="419864" spans="40:40">
      <c r="AN419864" s="305"/>
    </row>
    <row r="419924" spans="40:40">
      <c r="AN419924" s="305"/>
    </row>
    <row r="419984" spans="40:40">
      <c r="AN419984" s="305"/>
    </row>
    <row r="420044" spans="40:40">
      <c r="AN420044" s="305"/>
    </row>
    <row r="420104" spans="40:40">
      <c r="AN420104" s="305"/>
    </row>
    <row r="420164" spans="40:40">
      <c r="AN420164" s="305"/>
    </row>
    <row r="420224" spans="40:40">
      <c r="AN420224" s="305"/>
    </row>
    <row r="420284" spans="40:40">
      <c r="AN420284" s="305"/>
    </row>
    <row r="420344" spans="40:40">
      <c r="AN420344" s="305"/>
    </row>
    <row r="420404" spans="40:40">
      <c r="AN420404" s="305"/>
    </row>
    <row r="420464" spans="40:40">
      <c r="AN420464" s="305"/>
    </row>
    <row r="420524" spans="40:40">
      <c r="AN420524" s="305"/>
    </row>
    <row r="420584" spans="40:40">
      <c r="AN420584" s="305"/>
    </row>
    <row r="420644" spans="40:40">
      <c r="AN420644" s="305"/>
    </row>
    <row r="420704" spans="40:40">
      <c r="AN420704" s="305"/>
    </row>
    <row r="420764" spans="40:40">
      <c r="AN420764" s="305"/>
    </row>
    <row r="420824" spans="40:40">
      <c r="AN420824" s="305"/>
    </row>
    <row r="420884" spans="40:40">
      <c r="AN420884" s="305"/>
    </row>
    <row r="420944" spans="40:40">
      <c r="AN420944" s="305"/>
    </row>
    <row r="421004" spans="40:40">
      <c r="AN421004" s="305"/>
    </row>
    <row r="421064" spans="40:40">
      <c r="AN421064" s="305"/>
    </row>
    <row r="421124" spans="40:40">
      <c r="AN421124" s="305"/>
    </row>
    <row r="421184" spans="40:40">
      <c r="AN421184" s="305"/>
    </row>
    <row r="421244" spans="40:40">
      <c r="AN421244" s="305"/>
    </row>
    <row r="421304" spans="40:40">
      <c r="AN421304" s="305"/>
    </row>
    <row r="421364" spans="40:40">
      <c r="AN421364" s="305"/>
    </row>
    <row r="421424" spans="40:40">
      <c r="AN421424" s="305"/>
    </row>
    <row r="421484" spans="40:40">
      <c r="AN421484" s="305"/>
    </row>
    <row r="421544" spans="40:40">
      <c r="AN421544" s="305"/>
    </row>
    <row r="421604" spans="40:40">
      <c r="AN421604" s="305"/>
    </row>
    <row r="421664" spans="40:40">
      <c r="AN421664" s="305"/>
    </row>
    <row r="421724" spans="40:40">
      <c r="AN421724" s="305"/>
    </row>
    <row r="421784" spans="40:40">
      <c r="AN421784" s="305"/>
    </row>
    <row r="421844" spans="40:40">
      <c r="AN421844" s="305"/>
    </row>
    <row r="421904" spans="40:40">
      <c r="AN421904" s="305"/>
    </row>
    <row r="421964" spans="40:40">
      <c r="AN421964" s="305"/>
    </row>
    <row r="422024" spans="40:40">
      <c r="AN422024" s="305"/>
    </row>
    <row r="422084" spans="40:40">
      <c r="AN422084" s="305"/>
    </row>
    <row r="422144" spans="40:40">
      <c r="AN422144" s="305"/>
    </row>
    <row r="422204" spans="40:40">
      <c r="AN422204" s="305"/>
    </row>
    <row r="422264" spans="40:40">
      <c r="AN422264" s="305"/>
    </row>
    <row r="422324" spans="40:40">
      <c r="AN422324" s="305"/>
    </row>
    <row r="422384" spans="40:40">
      <c r="AN422384" s="305"/>
    </row>
    <row r="422444" spans="40:40">
      <c r="AN422444" s="305"/>
    </row>
    <row r="422504" spans="40:40">
      <c r="AN422504" s="305"/>
    </row>
    <row r="422564" spans="40:40">
      <c r="AN422564" s="305"/>
    </row>
    <row r="422624" spans="40:40">
      <c r="AN422624" s="305"/>
    </row>
    <row r="422684" spans="40:40">
      <c r="AN422684" s="305"/>
    </row>
    <row r="422744" spans="40:40">
      <c r="AN422744" s="305"/>
    </row>
    <row r="422804" spans="40:40">
      <c r="AN422804" s="305"/>
    </row>
    <row r="422864" spans="40:40">
      <c r="AN422864" s="305"/>
    </row>
    <row r="422924" spans="40:40">
      <c r="AN422924" s="305"/>
    </row>
    <row r="422984" spans="40:40">
      <c r="AN422984" s="305"/>
    </row>
    <row r="423044" spans="40:40">
      <c r="AN423044" s="305"/>
    </row>
    <row r="423104" spans="40:40">
      <c r="AN423104" s="305"/>
    </row>
    <row r="423164" spans="40:40">
      <c r="AN423164" s="305"/>
    </row>
    <row r="423224" spans="40:40">
      <c r="AN423224" s="305"/>
    </row>
    <row r="423284" spans="40:40">
      <c r="AN423284" s="305"/>
    </row>
    <row r="423344" spans="40:40">
      <c r="AN423344" s="305"/>
    </row>
    <row r="423404" spans="40:40">
      <c r="AN423404" s="305"/>
    </row>
    <row r="423464" spans="40:40">
      <c r="AN423464" s="305"/>
    </row>
    <row r="423524" spans="40:40">
      <c r="AN423524" s="305"/>
    </row>
    <row r="423584" spans="40:40">
      <c r="AN423584" s="305"/>
    </row>
    <row r="423644" spans="40:40">
      <c r="AN423644" s="305"/>
    </row>
    <row r="423704" spans="40:40">
      <c r="AN423704" s="305"/>
    </row>
    <row r="423764" spans="40:40">
      <c r="AN423764" s="305"/>
    </row>
    <row r="423824" spans="40:40">
      <c r="AN423824" s="305"/>
    </row>
    <row r="423884" spans="40:40">
      <c r="AN423884" s="305"/>
    </row>
    <row r="423944" spans="40:40">
      <c r="AN423944" s="305"/>
    </row>
    <row r="424004" spans="40:40">
      <c r="AN424004" s="305"/>
    </row>
    <row r="424064" spans="40:40">
      <c r="AN424064" s="305"/>
    </row>
    <row r="424124" spans="40:40">
      <c r="AN424124" s="305"/>
    </row>
    <row r="424184" spans="40:40">
      <c r="AN424184" s="305"/>
    </row>
    <row r="424244" spans="40:40">
      <c r="AN424244" s="305"/>
    </row>
    <row r="424304" spans="40:40">
      <c r="AN424304" s="305"/>
    </row>
    <row r="424364" spans="40:40">
      <c r="AN424364" s="305"/>
    </row>
    <row r="424424" spans="40:40">
      <c r="AN424424" s="305"/>
    </row>
    <row r="424484" spans="40:40">
      <c r="AN424484" s="305"/>
    </row>
    <row r="424544" spans="40:40">
      <c r="AN424544" s="305"/>
    </row>
    <row r="424604" spans="40:40">
      <c r="AN424604" s="305"/>
    </row>
    <row r="424664" spans="40:40">
      <c r="AN424664" s="305"/>
    </row>
    <row r="424724" spans="40:40">
      <c r="AN424724" s="305"/>
    </row>
    <row r="424784" spans="40:40">
      <c r="AN424784" s="305"/>
    </row>
    <row r="424844" spans="40:40">
      <c r="AN424844" s="305"/>
    </row>
    <row r="424904" spans="40:40">
      <c r="AN424904" s="305"/>
    </row>
    <row r="424964" spans="40:40">
      <c r="AN424964" s="305"/>
    </row>
    <row r="425024" spans="40:40">
      <c r="AN425024" s="305"/>
    </row>
    <row r="425084" spans="40:40">
      <c r="AN425084" s="305"/>
    </row>
    <row r="425144" spans="40:40">
      <c r="AN425144" s="305"/>
    </row>
    <row r="425204" spans="40:40">
      <c r="AN425204" s="305"/>
    </row>
    <row r="425264" spans="40:40">
      <c r="AN425264" s="305"/>
    </row>
    <row r="425324" spans="40:40">
      <c r="AN425324" s="305"/>
    </row>
    <row r="425384" spans="40:40">
      <c r="AN425384" s="305"/>
    </row>
    <row r="425444" spans="40:40">
      <c r="AN425444" s="305"/>
    </row>
    <row r="425504" spans="40:40">
      <c r="AN425504" s="305"/>
    </row>
    <row r="425564" spans="40:40">
      <c r="AN425564" s="305"/>
    </row>
    <row r="425624" spans="40:40">
      <c r="AN425624" s="305"/>
    </row>
    <row r="425684" spans="40:40">
      <c r="AN425684" s="305"/>
    </row>
    <row r="425744" spans="40:40">
      <c r="AN425744" s="305"/>
    </row>
    <row r="425804" spans="40:40">
      <c r="AN425804" s="305"/>
    </row>
    <row r="425864" spans="40:40">
      <c r="AN425864" s="305"/>
    </row>
    <row r="425924" spans="40:40">
      <c r="AN425924" s="305"/>
    </row>
    <row r="425984" spans="40:40">
      <c r="AN425984" s="305"/>
    </row>
    <row r="426044" spans="40:40">
      <c r="AN426044" s="305"/>
    </row>
    <row r="426104" spans="40:40">
      <c r="AN426104" s="305"/>
    </row>
    <row r="426164" spans="40:40">
      <c r="AN426164" s="305"/>
    </row>
    <row r="426224" spans="40:40">
      <c r="AN426224" s="305"/>
    </row>
    <row r="426284" spans="40:40">
      <c r="AN426284" s="305"/>
    </row>
    <row r="426344" spans="40:40">
      <c r="AN426344" s="305"/>
    </row>
    <row r="426404" spans="40:40">
      <c r="AN426404" s="305"/>
    </row>
    <row r="426464" spans="40:40">
      <c r="AN426464" s="305"/>
    </row>
    <row r="426524" spans="40:40">
      <c r="AN426524" s="305"/>
    </row>
    <row r="426584" spans="40:40">
      <c r="AN426584" s="305"/>
    </row>
    <row r="426644" spans="40:40">
      <c r="AN426644" s="305"/>
    </row>
    <row r="426704" spans="40:40">
      <c r="AN426704" s="305"/>
    </row>
    <row r="426764" spans="40:40">
      <c r="AN426764" s="305"/>
    </row>
    <row r="426824" spans="40:40">
      <c r="AN426824" s="305"/>
    </row>
    <row r="426884" spans="40:40">
      <c r="AN426884" s="305"/>
    </row>
    <row r="426944" spans="40:40">
      <c r="AN426944" s="305"/>
    </row>
    <row r="427004" spans="40:40">
      <c r="AN427004" s="305"/>
    </row>
    <row r="427064" spans="40:40">
      <c r="AN427064" s="305"/>
    </row>
    <row r="427124" spans="40:40">
      <c r="AN427124" s="305"/>
    </row>
    <row r="427184" spans="40:40">
      <c r="AN427184" s="305"/>
    </row>
    <row r="427244" spans="40:40">
      <c r="AN427244" s="305"/>
    </row>
    <row r="427304" spans="40:40">
      <c r="AN427304" s="305"/>
    </row>
    <row r="427364" spans="40:40">
      <c r="AN427364" s="305"/>
    </row>
    <row r="427424" spans="40:40">
      <c r="AN427424" s="305"/>
    </row>
    <row r="427484" spans="40:40">
      <c r="AN427484" s="305"/>
    </row>
    <row r="427544" spans="40:40">
      <c r="AN427544" s="305"/>
    </row>
    <row r="427604" spans="40:40">
      <c r="AN427604" s="305"/>
    </row>
    <row r="427664" spans="40:40">
      <c r="AN427664" s="305"/>
    </row>
    <row r="427724" spans="40:40">
      <c r="AN427724" s="305"/>
    </row>
    <row r="427784" spans="40:40">
      <c r="AN427784" s="305"/>
    </row>
    <row r="427844" spans="40:40">
      <c r="AN427844" s="305"/>
    </row>
    <row r="427904" spans="40:40">
      <c r="AN427904" s="305"/>
    </row>
    <row r="427964" spans="40:40">
      <c r="AN427964" s="305"/>
    </row>
    <row r="428024" spans="40:40">
      <c r="AN428024" s="305"/>
    </row>
    <row r="428084" spans="40:40">
      <c r="AN428084" s="305"/>
    </row>
    <row r="428144" spans="40:40">
      <c r="AN428144" s="305"/>
    </row>
    <row r="428204" spans="40:40">
      <c r="AN428204" s="305"/>
    </row>
    <row r="428264" spans="40:40">
      <c r="AN428264" s="305"/>
    </row>
    <row r="428324" spans="40:40">
      <c r="AN428324" s="305"/>
    </row>
    <row r="428384" spans="40:40">
      <c r="AN428384" s="305"/>
    </row>
    <row r="428444" spans="40:40">
      <c r="AN428444" s="305"/>
    </row>
    <row r="428504" spans="40:40">
      <c r="AN428504" s="305"/>
    </row>
    <row r="428564" spans="40:40">
      <c r="AN428564" s="305"/>
    </row>
    <row r="428624" spans="40:40">
      <c r="AN428624" s="305"/>
    </row>
    <row r="428684" spans="40:40">
      <c r="AN428684" s="305"/>
    </row>
    <row r="428744" spans="40:40">
      <c r="AN428744" s="305"/>
    </row>
    <row r="428804" spans="40:40">
      <c r="AN428804" s="305"/>
    </row>
    <row r="428864" spans="40:40">
      <c r="AN428864" s="305"/>
    </row>
    <row r="428924" spans="40:40">
      <c r="AN428924" s="305"/>
    </row>
    <row r="428984" spans="40:40">
      <c r="AN428984" s="305"/>
    </row>
    <row r="429044" spans="40:40">
      <c r="AN429044" s="305"/>
    </row>
    <row r="429104" spans="40:40">
      <c r="AN429104" s="305"/>
    </row>
    <row r="429164" spans="40:40">
      <c r="AN429164" s="305"/>
    </row>
    <row r="429224" spans="40:40">
      <c r="AN429224" s="305"/>
    </row>
    <row r="429284" spans="40:40">
      <c r="AN429284" s="305"/>
    </row>
    <row r="429344" spans="40:40">
      <c r="AN429344" s="305"/>
    </row>
    <row r="429404" spans="40:40">
      <c r="AN429404" s="305"/>
    </row>
    <row r="429464" spans="40:40">
      <c r="AN429464" s="305"/>
    </row>
    <row r="429524" spans="40:40">
      <c r="AN429524" s="305"/>
    </row>
    <row r="429584" spans="40:40">
      <c r="AN429584" s="305"/>
    </row>
    <row r="429644" spans="40:40">
      <c r="AN429644" s="305"/>
    </row>
    <row r="429704" spans="40:40">
      <c r="AN429704" s="305"/>
    </row>
    <row r="429764" spans="40:40">
      <c r="AN429764" s="305"/>
    </row>
    <row r="429824" spans="40:40">
      <c r="AN429824" s="305"/>
    </row>
    <row r="429884" spans="40:40">
      <c r="AN429884" s="305"/>
    </row>
    <row r="429944" spans="40:40">
      <c r="AN429944" s="305"/>
    </row>
    <row r="430004" spans="40:40">
      <c r="AN430004" s="305"/>
    </row>
    <row r="430064" spans="40:40">
      <c r="AN430064" s="305"/>
    </row>
    <row r="430124" spans="40:40">
      <c r="AN430124" s="305"/>
    </row>
    <row r="430184" spans="40:40">
      <c r="AN430184" s="305"/>
    </row>
    <row r="430244" spans="40:40">
      <c r="AN430244" s="305"/>
    </row>
    <row r="430304" spans="40:40">
      <c r="AN430304" s="305"/>
    </row>
    <row r="430364" spans="40:40">
      <c r="AN430364" s="305"/>
    </row>
    <row r="430424" spans="40:40">
      <c r="AN430424" s="305"/>
    </row>
    <row r="430484" spans="40:40">
      <c r="AN430484" s="305"/>
    </row>
    <row r="430544" spans="40:40">
      <c r="AN430544" s="305"/>
    </row>
    <row r="430604" spans="40:40">
      <c r="AN430604" s="305"/>
    </row>
    <row r="430664" spans="40:40">
      <c r="AN430664" s="305"/>
    </row>
    <row r="430724" spans="40:40">
      <c r="AN430724" s="305"/>
    </row>
    <row r="430784" spans="40:40">
      <c r="AN430784" s="305"/>
    </row>
    <row r="430844" spans="40:40">
      <c r="AN430844" s="305"/>
    </row>
    <row r="430904" spans="40:40">
      <c r="AN430904" s="305"/>
    </row>
    <row r="430964" spans="40:40">
      <c r="AN430964" s="305"/>
    </row>
    <row r="431024" spans="40:40">
      <c r="AN431024" s="305"/>
    </row>
    <row r="431084" spans="40:40">
      <c r="AN431084" s="305"/>
    </row>
    <row r="431144" spans="40:40">
      <c r="AN431144" s="305"/>
    </row>
    <row r="431204" spans="40:40">
      <c r="AN431204" s="305"/>
    </row>
    <row r="431264" spans="40:40">
      <c r="AN431264" s="305"/>
    </row>
    <row r="431324" spans="40:40">
      <c r="AN431324" s="305"/>
    </row>
    <row r="431384" spans="40:40">
      <c r="AN431384" s="305"/>
    </row>
    <row r="431444" spans="40:40">
      <c r="AN431444" s="305"/>
    </row>
    <row r="431504" spans="40:40">
      <c r="AN431504" s="305"/>
    </row>
    <row r="431564" spans="40:40">
      <c r="AN431564" s="305"/>
    </row>
    <row r="431624" spans="40:40">
      <c r="AN431624" s="305"/>
    </row>
    <row r="431684" spans="40:40">
      <c r="AN431684" s="305"/>
    </row>
    <row r="431744" spans="40:40">
      <c r="AN431744" s="305"/>
    </row>
    <row r="431804" spans="40:40">
      <c r="AN431804" s="305"/>
    </row>
    <row r="431864" spans="40:40">
      <c r="AN431864" s="305"/>
    </row>
    <row r="431924" spans="40:40">
      <c r="AN431924" s="305"/>
    </row>
    <row r="431984" spans="40:40">
      <c r="AN431984" s="305"/>
    </row>
    <row r="432044" spans="40:40">
      <c r="AN432044" s="305"/>
    </row>
    <row r="432104" spans="40:40">
      <c r="AN432104" s="305"/>
    </row>
    <row r="432164" spans="40:40">
      <c r="AN432164" s="305"/>
    </row>
    <row r="432224" spans="40:40">
      <c r="AN432224" s="305"/>
    </row>
    <row r="432284" spans="40:40">
      <c r="AN432284" s="305"/>
    </row>
    <row r="432344" spans="40:40">
      <c r="AN432344" s="305"/>
    </row>
    <row r="432404" spans="40:40">
      <c r="AN432404" s="305"/>
    </row>
    <row r="432464" spans="40:40">
      <c r="AN432464" s="305"/>
    </row>
    <row r="432524" spans="40:40">
      <c r="AN432524" s="305"/>
    </row>
    <row r="432584" spans="40:40">
      <c r="AN432584" s="305"/>
    </row>
    <row r="432644" spans="40:40">
      <c r="AN432644" s="305"/>
    </row>
    <row r="432704" spans="40:40">
      <c r="AN432704" s="305"/>
    </row>
    <row r="432764" spans="40:40">
      <c r="AN432764" s="305"/>
    </row>
    <row r="432824" spans="40:40">
      <c r="AN432824" s="305"/>
    </row>
    <row r="432884" spans="40:40">
      <c r="AN432884" s="305"/>
    </row>
    <row r="432944" spans="40:40">
      <c r="AN432944" s="305"/>
    </row>
    <row r="433004" spans="40:40">
      <c r="AN433004" s="305"/>
    </row>
    <row r="433064" spans="40:40">
      <c r="AN433064" s="305"/>
    </row>
    <row r="433124" spans="40:40">
      <c r="AN433124" s="305"/>
    </row>
    <row r="433184" spans="40:40">
      <c r="AN433184" s="305"/>
    </row>
    <row r="433244" spans="40:40">
      <c r="AN433244" s="305"/>
    </row>
    <row r="433304" spans="40:40">
      <c r="AN433304" s="305"/>
    </row>
    <row r="433364" spans="40:40">
      <c r="AN433364" s="305"/>
    </row>
    <row r="433424" spans="40:40">
      <c r="AN433424" s="305"/>
    </row>
    <row r="433484" spans="40:40">
      <c r="AN433484" s="305"/>
    </row>
    <row r="433544" spans="40:40">
      <c r="AN433544" s="305"/>
    </row>
    <row r="433604" spans="40:40">
      <c r="AN433604" s="305"/>
    </row>
    <row r="433664" spans="40:40">
      <c r="AN433664" s="305"/>
    </row>
    <row r="433724" spans="40:40">
      <c r="AN433724" s="305"/>
    </row>
    <row r="433784" spans="40:40">
      <c r="AN433784" s="305"/>
    </row>
    <row r="433844" spans="40:40">
      <c r="AN433844" s="305"/>
    </row>
    <row r="433904" spans="40:40">
      <c r="AN433904" s="305"/>
    </row>
    <row r="433964" spans="40:40">
      <c r="AN433964" s="305"/>
    </row>
    <row r="434024" spans="40:40">
      <c r="AN434024" s="305"/>
    </row>
    <row r="434084" spans="40:40">
      <c r="AN434084" s="305"/>
    </row>
    <row r="434144" spans="40:40">
      <c r="AN434144" s="305"/>
    </row>
    <row r="434204" spans="40:40">
      <c r="AN434204" s="305"/>
    </row>
    <row r="434264" spans="40:40">
      <c r="AN434264" s="305"/>
    </row>
    <row r="434324" spans="40:40">
      <c r="AN434324" s="305"/>
    </row>
    <row r="434384" spans="40:40">
      <c r="AN434384" s="305"/>
    </row>
    <row r="434444" spans="40:40">
      <c r="AN434444" s="305"/>
    </row>
    <row r="434504" spans="40:40">
      <c r="AN434504" s="305"/>
    </row>
    <row r="434564" spans="40:40">
      <c r="AN434564" s="305"/>
    </row>
    <row r="434624" spans="40:40">
      <c r="AN434624" s="305"/>
    </row>
    <row r="434684" spans="40:40">
      <c r="AN434684" s="305"/>
    </row>
    <row r="434744" spans="40:40">
      <c r="AN434744" s="305"/>
    </row>
    <row r="434804" spans="40:40">
      <c r="AN434804" s="305"/>
    </row>
    <row r="434864" spans="40:40">
      <c r="AN434864" s="305"/>
    </row>
    <row r="434924" spans="40:40">
      <c r="AN434924" s="305"/>
    </row>
    <row r="434984" spans="40:40">
      <c r="AN434984" s="305"/>
    </row>
    <row r="435044" spans="40:40">
      <c r="AN435044" s="305"/>
    </row>
    <row r="435104" spans="40:40">
      <c r="AN435104" s="305"/>
    </row>
    <row r="435164" spans="40:40">
      <c r="AN435164" s="305"/>
    </row>
    <row r="435224" spans="40:40">
      <c r="AN435224" s="305"/>
    </row>
    <row r="435284" spans="40:40">
      <c r="AN435284" s="305"/>
    </row>
    <row r="435344" spans="40:40">
      <c r="AN435344" s="305"/>
    </row>
    <row r="435404" spans="40:40">
      <c r="AN435404" s="305"/>
    </row>
    <row r="435464" spans="40:40">
      <c r="AN435464" s="305"/>
    </row>
    <row r="435524" spans="40:40">
      <c r="AN435524" s="305"/>
    </row>
    <row r="435584" spans="40:40">
      <c r="AN435584" s="305"/>
    </row>
    <row r="435644" spans="40:40">
      <c r="AN435644" s="305"/>
    </row>
    <row r="435704" spans="40:40">
      <c r="AN435704" s="305"/>
    </row>
    <row r="435764" spans="40:40">
      <c r="AN435764" s="305"/>
    </row>
    <row r="435824" spans="40:40">
      <c r="AN435824" s="305"/>
    </row>
    <row r="435884" spans="40:40">
      <c r="AN435884" s="305"/>
    </row>
    <row r="435944" spans="40:40">
      <c r="AN435944" s="305"/>
    </row>
    <row r="436004" spans="40:40">
      <c r="AN436004" s="305"/>
    </row>
    <row r="436064" spans="40:40">
      <c r="AN436064" s="305"/>
    </row>
    <row r="436124" spans="40:40">
      <c r="AN436124" s="305"/>
    </row>
    <row r="436184" spans="40:40">
      <c r="AN436184" s="305"/>
    </row>
    <row r="436244" spans="40:40">
      <c r="AN436244" s="305"/>
    </row>
    <row r="436304" spans="40:40">
      <c r="AN436304" s="305"/>
    </row>
    <row r="436364" spans="40:40">
      <c r="AN436364" s="305"/>
    </row>
    <row r="436424" spans="40:40">
      <c r="AN436424" s="305"/>
    </row>
    <row r="436484" spans="40:40">
      <c r="AN436484" s="305"/>
    </row>
    <row r="436544" spans="40:40">
      <c r="AN436544" s="305"/>
    </row>
    <row r="436604" spans="40:40">
      <c r="AN436604" s="305"/>
    </row>
    <row r="436664" spans="40:40">
      <c r="AN436664" s="305"/>
    </row>
    <row r="436724" spans="40:40">
      <c r="AN436724" s="305"/>
    </row>
    <row r="436784" spans="40:40">
      <c r="AN436784" s="305"/>
    </row>
    <row r="436844" spans="40:40">
      <c r="AN436844" s="305"/>
    </row>
    <row r="436904" spans="40:40">
      <c r="AN436904" s="305"/>
    </row>
    <row r="436964" spans="40:40">
      <c r="AN436964" s="305"/>
    </row>
    <row r="437024" spans="40:40">
      <c r="AN437024" s="305"/>
    </row>
    <row r="437084" spans="40:40">
      <c r="AN437084" s="305"/>
    </row>
    <row r="437144" spans="40:40">
      <c r="AN437144" s="305"/>
    </row>
    <row r="437204" spans="40:40">
      <c r="AN437204" s="305"/>
    </row>
    <row r="437264" spans="40:40">
      <c r="AN437264" s="305"/>
    </row>
    <row r="437324" spans="40:40">
      <c r="AN437324" s="305"/>
    </row>
    <row r="437384" spans="40:40">
      <c r="AN437384" s="305"/>
    </row>
    <row r="437444" spans="40:40">
      <c r="AN437444" s="305"/>
    </row>
    <row r="437504" spans="40:40">
      <c r="AN437504" s="305"/>
    </row>
    <row r="437564" spans="40:40">
      <c r="AN437564" s="305"/>
    </row>
    <row r="437624" spans="40:40">
      <c r="AN437624" s="305"/>
    </row>
    <row r="437684" spans="40:40">
      <c r="AN437684" s="305"/>
    </row>
    <row r="437744" spans="40:40">
      <c r="AN437744" s="305"/>
    </row>
    <row r="437804" spans="40:40">
      <c r="AN437804" s="305"/>
    </row>
    <row r="437864" spans="40:40">
      <c r="AN437864" s="305"/>
    </row>
    <row r="437924" spans="40:40">
      <c r="AN437924" s="305"/>
    </row>
    <row r="437984" spans="40:40">
      <c r="AN437984" s="305"/>
    </row>
    <row r="438044" spans="40:40">
      <c r="AN438044" s="305"/>
    </row>
    <row r="438104" spans="40:40">
      <c r="AN438104" s="305"/>
    </row>
    <row r="438164" spans="40:40">
      <c r="AN438164" s="305"/>
    </row>
    <row r="438224" spans="40:40">
      <c r="AN438224" s="305"/>
    </row>
    <row r="438284" spans="40:40">
      <c r="AN438284" s="305"/>
    </row>
    <row r="438344" spans="40:40">
      <c r="AN438344" s="305"/>
    </row>
    <row r="438404" spans="40:40">
      <c r="AN438404" s="305"/>
    </row>
    <row r="438464" spans="40:40">
      <c r="AN438464" s="305"/>
    </row>
    <row r="438524" spans="40:40">
      <c r="AN438524" s="305"/>
    </row>
    <row r="438584" spans="40:40">
      <c r="AN438584" s="305"/>
    </row>
    <row r="438644" spans="40:40">
      <c r="AN438644" s="305"/>
    </row>
    <row r="438704" spans="40:40">
      <c r="AN438704" s="305"/>
    </row>
    <row r="438764" spans="40:40">
      <c r="AN438764" s="305"/>
    </row>
    <row r="438824" spans="40:40">
      <c r="AN438824" s="305"/>
    </row>
    <row r="438884" spans="40:40">
      <c r="AN438884" s="305"/>
    </row>
    <row r="438944" spans="40:40">
      <c r="AN438944" s="305"/>
    </row>
    <row r="439004" spans="40:40">
      <c r="AN439004" s="305"/>
    </row>
    <row r="439064" spans="40:40">
      <c r="AN439064" s="305"/>
    </row>
    <row r="439124" spans="40:40">
      <c r="AN439124" s="305"/>
    </row>
    <row r="439184" spans="40:40">
      <c r="AN439184" s="305"/>
    </row>
    <row r="439244" spans="40:40">
      <c r="AN439244" s="305"/>
    </row>
    <row r="439304" spans="40:40">
      <c r="AN439304" s="305"/>
    </row>
    <row r="439364" spans="40:40">
      <c r="AN439364" s="305"/>
    </row>
    <row r="439424" spans="40:40">
      <c r="AN439424" s="305"/>
    </row>
    <row r="439484" spans="40:40">
      <c r="AN439484" s="305"/>
    </row>
    <row r="439544" spans="40:40">
      <c r="AN439544" s="305"/>
    </row>
    <row r="439604" spans="40:40">
      <c r="AN439604" s="305"/>
    </row>
    <row r="439664" spans="40:40">
      <c r="AN439664" s="305"/>
    </row>
    <row r="439724" spans="40:40">
      <c r="AN439724" s="305"/>
    </row>
    <row r="439784" spans="40:40">
      <c r="AN439784" s="305"/>
    </row>
    <row r="439844" spans="40:40">
      <c r="AN439844" s="305"/>
    </row>
    <row r="439904" spans="40:40">
      <c r="AN439904" s="305"/>
    </row>
    <row r="439964" spans="40:40">
      <c r="AN439964" s="305"/>
    </row>
    <row r="440024" spans="40:40">
      <c r="AN440024" s="305"/>
    </row>
    <row r="440084" spans="40:40">
      <c r="AN440084" s="305"/>
    </row>
    <row r="440144" spans="40:40">
      <c r="AN440144" s="305"/>
    </row>
    <row r="440204" spans="40:40">
      <c r="AN440204" s="305"/>
    </row>
    <row r="440264" spans="40:40">
      <c r="AN440264" s="305"/>
    </row>
    <row r="440324" spans="40:40">
      <c r="AN440324" s="305"/>
    </row>
    <row r="440384" spans="40:40">
      <c r="AN440384" s="305"/>
    </row>
    <row r="440444" spans="40:40">
      <c r="AN440444" s="305"/>
    </row>
    <row r="440504" spans="40:40">
      <c r="AN440504" s="305"/>
    </row>
    <row r="440564" spans="40:40">
      <c r="AN440564" s="305"/>
    </row>
    <row r="440624" spans="40:40">
      <c r="AN440624" s="305"/>
    </row>
    <row r="440684" spans="40:40">
      <c r="AN440684" s="305"/>
    </row>
    <row r="440744" spans="40:40">
      <c r="AN440744" s="305"/>
    </row>
    <row r="440804" spans="40:40">
      <c r="AN440804" s="305"/>
    </row>
    <row r="440864" spans="40:40">
      <c r="AN440864" s="305"/>
    </row>
    <row r="440924" spans="40:40">
      <c r="AN440924" s="305"/>
    </row>
    <row r="440984" spans="40:40">
      <c r="AN440984" s="305"/>
    </row>
    <row r="441044" spans="40:40">
      <c r="AN441044" s="305"/>
    </row>
    <row r="441104" spans="40:40">
      <c r="AN441104" s="305"/>
    </row>
    <row r="441164" spans="40:40">
      <c r="AN441164" s="305"/>
    </row>
    <row r="441224" spans="40:40">
      <c r="AN441224" s="305"/>
    </row>
    <row r="441284" spans="40:40">
      <c r="AN441284" s="305"/>
    </row>
    <row r="441344" spans="40:40">
      <c r="AN441344" s="305"/>
    </row>
    <row r="441404" spans="40:40">
      <c r="AN441404" s="305"/>
    </row>
    <row r="441464" spans="40:40">
      <c r="AN441464" s="305"/>
    </row>
    <row r="441524" spans="40:40">
      <c r="AN441524" s="305"/>
    </row>
    <row r="441584" spans="40:40">
      <c r="AN441584" s="305"/>
    </row>
    <row r="441644" spans="40:40">
      <c r="AN441644" s="305"/>
    </row>
    <row r="441704" spans="40:40">
      <c r="AN441704" s="305"/>
    </row>
    <row r="441764" spans="40:40">
      <c r="AN441764" s="305"/>
    </row>
    <row r="441824" spans="40:40">
      <c r="AN441824" s="305"/>
    </row>
    <row r="441884" spans="40:40">
      <c r="AN441884" s="305"/>
    </row>
    <row r="441944" spans="40:40">
      <c r="AN441944" s="305"/>
    </row>
    <row r="442004" spans="40:40">
      <c r="AN442004" s="305"/>
    </row>
    <row r="442064" spans="40:40">
      <c r="AN442064" s="305"/>
    </row>
    <row r="442124" spans="40:40">
      <c r="AN442124" s="305"/>
    </row>
    <row r="442184" spans="40:40">
      <c r="AN442184" s="305"/>
    </row>
    <row r="442244" spans="40:40">
      <c r="AN442244" s="305"/>
    </row>
    <row r="442304" spans="40:40">
      <c r="AN442304" s="305"/>
    </row>
    <row r="442364" spans="40:40">
      <c r="AN442364" s="305"/>
    </row>
    <row r="442424" spans="40:40">
      <c r="AN442424" s="305"/>
    </row>
    <row r="442484" spans="40:40">
      <c r="AN442484" s="305"/>
    </row>
    <row r="442544" spans="40:40">
      <c r="AN442544" s="305"/>
    </row>
    <row r="442604" spans="40:40">
      <c r="AN442604" s="305"/>
    </row>
    <row r="442664" spans="40:40">
      <c r="AN442664" s="305"/>
    </row>
    <row r="442724" spans="40:40">
      <c r="AN442724" s="305"/>
    </row>
    <row r="442784" spans="40:40">
      <c r="AN442784" s="305"/>
    </row>
    <row r="442844" spans="40:40">
      <c r="AN442844" s="305"/>
    </row>
    <row r="442904" spans="40:40">
      <c r="AN442904" s="305"/>
    </row>
    <row r="442964" spans="40:40">
      <c r="AN442964" s="305"/>
    </row>
    <row r="443024" spans="40:40">
      <c r="AN443024" s="305"/>
    </row>
    <row r="443084" spans="40:40">
      <c r="AN443084" s="305"/>
    </row>
    <row r="443144" spans="40:40">
      <c r="AN443144" s="305"/>
    </row>
    <row r="443204" spans="40:40">
      <c r="AN443204" s="305"/>
    </row>
    <row r="443264" spans="40:40">
      <c r="AN443264" s="305"/>
    </row>
    <row r="443324" spans="40:40">
      <c r="AN443324" s="305"/>
    </row>
    <row r="443384" spans="40:40">
      <c r="AN443384" s="305"/>
    </row>
    <row r="443444" spans="40:40">
      <c r="AN443444" s="305"/>
    </row>
    <row r="443504" spans="40:40">
      <c r="AN443504" s="305"/>
    </row>
    <row r="443564" spans="40:40">
      <c r="AN443564" s="305"/>
    </row>
    <row r="443624" spans="40:40">
      <c r="AN443624" s="305"/>
    </row>
    <row r="443684" spans="40:40">
      <c r="AN443684" s="305"/>
    </row>
    <row r="443744" spans="40:40">
      <c r="AN443744" s="305"/>
    </row>
    <row r="443804" spans="40:40">
      <c r="AN443804" s="305"/>
    </row>
    <row r="443864" spans="40:40">
      <c r="AN443864" s="305"/>
    </row>
    <row r="443924" spans="40:40">
      <c r="AN443924" s="305"/>
    </row>
    <row r="443984" spans="40:40">
      <c r="AN443984" s="305"/>
    </row>
    <row r="444044" spans="40:40">
      <c r="AN444044" s="305"/>
    </row>
    <row r="444104" spans="40:40">
      <c r="AN444104" s="305"/>
    </row>
    <row r="444164" spans="40:40">
      <c r="AN444164" s="305"/>
    </row>
    <row r="444224" spans="40:40">
      <c r="AN444224" s="305"/>
    </row>
    <row r="444284" spans="40:40">
      <c r="AN444284" s="305"/>
    </row>
    <row r="444344" spans="40:40">
      <c r="AN444344" s="305"/>
    </row>
    <row r="444404" spans="40:40">
      <c r="AN444404" s="305"/>
    </row>
    <row r="444464" spans="40:40">
      <c r="AN444464" s="305"/>
    </row>
    <row r="444524" spans="40:40">
      <c r="AN444524" s="305"/>
    </row>
    <row r="444584" spans="40:40">
      <c r="AN444584" s="305"/>
    </row>
    <row r="444644" spans="40:40">
      <c r="AN444644" s="305"/>
    </row>
    <row r="444704" spans="40:40">
      <c r="AN444704" s="305"/>
    </row>
    <row r="444764" spans="40:40">
      <c r="AN444764" s="305"/>
    </row>
    <row r="444824" spans="40:40">
      <c r="AN444824" s="305"/>
    </row>
    <row r="444884" spans="40:40">
      <c r="AN444884" s="305"/>
    </row>
    <row r="444944" spans="40:40">
      <c r="AN444944" s="305"/>
    </row>
    <row r="445004" spans="40:40">
      <c r="AN445004" s="305"/>
    </row>
    <row r="445064" spans="40:40">
      <c r="AN445064" s="305"/>
    </row>
    <row r="445124" spans="40:40">
      <c r="AN445124" s="305"/>
    </row>
    <row r="445184" spans="40:40">
      <c r="AN445184" s="305"/>
    </row>
    <row r="445244" spans="40:40">
      <c r="AN445244" s="305"/>
    </row>
    <row r="445304" spans="40:40">
      <c r="AN445304" s="305"/>
    </row>
    <row r="445364" spans="40:40">
      <c r="AN445364" s="305"/>
    </row>
    <row r="445424" spans="40:40">
      <c r="AN445424" s="305"/>
    </row>
    <row r="445484" spans="40:40">
      <c r="AN445484" s="305"/>
    </row>
    <row r="445544" spans="40:40">
      <c r="AN445544" s="305"/>
    </row>
    <row r="445604" spans="40:40">
      <c r="AN445604" s="305"/>
    </row>
    <row r="445664" spans="40:40">
      <c r="AN445664" s="305"/>
    </row>
    <row r="445724" spans="40:40">
      <c r="AN445724" s="305"/>
    </row>
    <row r="445784" spans="40:40">
      <c r="AN445784" s="305"/>
    </row>
    <row r="445844" spans="40:40">
      <c r="AN445844" s="305"/>
    </row>
    <row r="445904" spans="40:40">
      <c r="AN445904" s="305"/>
    </row>
    <row r="445964" spans="40:40">
      <c r="AN445964" s="305"/>
    </row>
    <row r="446024" spans="40:40">
      <c r="AN446024" s="305"/>
    </row>
    <row r="446084" spans="40:40">
      <c r="AN446084" s="305"/>
    </row>
    <row r="446144" spans="40:40">
      <c r="AN446144" s="305"/>
    </row>
    <row r="446204" spans="40:40">
      <c r="AN446204" s="305"/>
    </row>
    <row r="446264" spans="40:40">
      <c r="AN446264" s="305"/>
    </row>
    <row r="446324" spans="40:40">
      <c r="AN446324" s="305"/>
    </row>
    <row r="446384" spans="40:40">
      <c r="AN446384" s="305"/>
    </row>
    <row r="446444" spans="40:40">
      <c r="AN446444" s="305"/>
    </row>
    <row r="446504" spans="40:40">
      <c r="AN446504" s="305"/>
    </row>
    <row r="446564" spans="40:40">
      <c r="AN446564" s="305"/>
    </row>
    <row r="446624" spans="40:40">
      <c r="AN446624" s="305"/>
    </row>
    <row r="446684" spans="40:40">
      <c r="AN446684" s="305"/>
    </row>
    <row r="446744" spans="40:40">
      <c r="AN446744" s="305"/>
    </row>
    <row r="446804" spans="40:40">
      <c r="AN446804" s="305"/>
    </row>
    <row r="446864" spans="40:40">
      <c r="AN446864" s="305"/>
    </row>
    <row r="446924" spans="40:40">
      <c r="AN446924" s="305"/>
    </row>
    <row r="446984" spans="40:40">
      <c r="AN446984" s="305"/>
    </row>
    <row r="447044" spans="40:40">
      <c r="AN447044" s="305"/>
    </row>
    <row r="447104" spans="40:40">
      <c r="AN447104" s="305"/>
    </row>
    <row r="447164" spans="40:40">
      <c r="AN447164" s="305"/>
    </row>
    <row r="447224" spans="40:40">
      <c r="AN447224" s="305"/>
    </row>
    <row r="447284" spans="40:40">
      <c r="AN447284" s="305"/>
    </row>
    <row r="447344" spans="40:40">
      <c r="AN447344" s="305"/>
    </row>
    <row r="447404" spans="40:40">
      <c r="AN447404" s="305"/>
    </row>
    <row r="447464" spans="40:40">
      <c r="AN447464" s="305"/>
    </row>
    <row r="447524" spans="40:40">
      <c r="AN447524" s="305"/>
    </row>
    <row r="447584" spans="40:40">
      <c r="AN447584" s="305"/>
    </row>
    <row r="447644" spans="40:40">
      <c r="AN447644" s="305"/>
    </row>
    <row r="447704" spans="40:40">
      <c r="AN447704" s="305"/>
    </row>
    <row r="447764" spans="40:40">
      <c r="AN447764" s="305"/>
    </row>
    <row r="447824" spans="40:40">
      <c r="AN447824" s="305"/>
    </row>
    <row r="447884" spans="40:40">
      <c r="AN447884" s="305"/>
    </row>
    <row r="447944" spans="40:40">
      <c r="AN447944" s="305"/>
    </row>
    <row r="448004" spans="40:40">
      <c r="AN448004" s="305"/>
    </row>
    <row r="448064" spans="40:40">
      <c r="AN448064" s="305"/>
    </row>
    <row r="448124" spans="40:40">
      <c r="AN448124" s="305"/>
    </row>
    <row r="448184" spans="40:40">
      <c r="AN448184" s="305"/>
    </row>
    <row r="448244" spans="40:40">
      <c r="AN448244" s="305"/>
    </row>
    <row r="448304" spans="40:40">
      <c r="AN448304" s="305"/>
    </row>
    <row r="448364" spans="40:40">
      <c r="AN448364" s="305"/>
    </row>
    <row r="448424" spans="40:40">
      <c r="AN448424" s="305"/>
    </row>
    <row r="448484" spans="40:40">
      <c r="AN448484" s="305"/>
    </row>
    <row r="448544" spans="40:40">
      <c r="AN448544" s="305"/>
    </row>
    <row r="448604" spans="40:40">
      <c r="AN448604" s="305"/>
    </row>
    <row r="448664" spans="40:40">
      <c r="AN448664" s="305"/>
    </row>
    <row r="448724" spans="40:40">
      <c r="AN448724" s="305"/>
    </row>
    <row r="448784" spans="40:40">
      <c r="AN448784" s="305"/>
    </row>
    <row r="448844" spans="40:40">
      <c r="AN448844" s="305"/>
    </row>
    <row r="448904" spans="40:40">
      <c r="AN448904" s="305"/>
    </row>
    <row r="448964" spans="40:40">
      <c r="AN448964" s="305"/>
    </row>
    <row r="449024" spans="40:40">
      <c r="AN449024" s="305"/>
    </row>
    <row r="449084" spans="40:40">
      <c r="AN449084" s="305"/>
    </row>
    <row r="449144" spans="40:40">
      <c r="AN449144" s="305"/>
    </row>
    <row r="449204" spans="40:40">
      <c r="AN449204" s="305"/>
    </row>
    <row r="449264" spans="40:40">
      <c r="AN449264" s="305"/>
    </row>
    <row r="449324" spans="40:40">
      <c r="AN449324" s="305"/>
    </row>
    <row r="449384" spans="40:40">
      <c r="AN449384" s="305"/>
    </row>
    <row r="449444" spans="40:40">
      <c r="AN449444" s="305"/>
    </row>
    <row r="449504" spans="40:40">
      <c r="AN449504" s="305"/>
    </row>
    <row r="449564" spans="40:40">
      <c r="AN449564" s="305"/>
    </row>
    <row r="449624" spans="40:40">
      <c r="AN449624" s="305"/>
    </row>
    <row r="449684" spans="40:40">
      <c r="AN449684" s="305"/>
    </row>
    <row r="449744" spans="40:40">
      <c r="AN449744" s="305"/>
    </row>
    <row r="449804" spans="40:40">
      <c r="AN449804" s="305"/>
    </row>
    <row r="449864" spans="40:40">
      <c r="AN449864" s="305"/>
    </row>
    <row r="449924" spans="40:40">
      <c r="AN449924" s="305"/>
    </row>
    <row r="449984" spans="40:40">
      <c r="AN449984" s="305"/>
    </row>
    <row r="450044" spans="40:40">
      <c r="AN450044" s="305"/>
    </row>
    <row r="450104" spans="40:40">
      <c r="AN450104" s="305"/>
    </row>
    <row r="450164" spans="40:40">
      <c r="AN450164" s="305"/>
    </row>
    <row r="450224" spans="40:40">
      <c r="AN450224" s="305"/>
    </row>
    <row r="450284" spans="40:40">
      <c r="AN450284" s="305"/>
    </row>
    <row r="450344" spans="40:40">
      <c r="AN450344" s="305"/>
    </row>
    <row r="450404" spans="40:40">
      <c r="AN450404" s="305"/>
    </row>
    <row r="450464" spans="40:40">
      <c r="AN450464" s="305"/>
    </row>
    <row r="450524" spans="40:40">
      <c r="AN450524" s="305"/>
    </row>
    <row r="450584" spans="40:40">
      <c r="AN450584" s="305"/>
    </row>
    <row r="450644" spans="40:40">
      <c r="AN450644" s="305"/>
    </row>
    <row r="450704" spans="40:40">
      <c r="AN450704" s="305"/>
    </row>
    <row r="450764" spans="40:40">
      <c r="AN450764" s="305"/>
    </row>
    <row r="450824" spans="40:40">
      <c r="AN450824" s="305"/>
    </row>
    <row r="450884" spans="40:40">
      <c r="AN450884" s="305"/>
    </row>
    <row r="450944" spans="40:40">
      <c r="AN450944" s="305"/>
    </row>
    <row r="451004" spans="40:40">
      <c r="AN451004" s="305"/>
    </row>
    <row r="451064" spans="40:40">
      <c r="AN451064" s="305"/>
    </row>
    <row r="451124" spans="40:40">
      <c r="AN451124" s="305"/>
    </row>
    <row r="451184" spans="40:40">
      <c r="AN451184" s="305"/>
    </row>
    <row r="451244" spans="40:40">
      <c r="AN451244" s="305"/>
    </row>
    <row r="451304" spans="40:40">
      <c r="AN451304" s="305"/>
    </row>
    <row r="451364" spans="40:40">
      <c r="AN451364" s="305"/>
    </row>
    <row r="451424" spans="40:40">
      <c r="AN451424" s="305"/>
    </row>
    <row r="451484" spans="40:40">
      <c r="AN451484" s="305"/>
    </row>
    <row r="451544" spans="40:40">
      <c r="AN451544" s="305"/>
    </row>
    <row r="451604" spans="40:40">
      <c r="AN451604" s="305"/>
    </row>
    <row r="451664" spans="40:40">
      <c r="AN451664" s="305"/>
    </row>
    <row r="451724" spans="40:40">
      <c r="AN451724" s="305"/>
    </row>
    <row r="451784" spans="40:40">
      <c r="AN451784" s="305"/>
    </row>
    <row r="451844" spans="40:40">
      <c r="AN451844" s="305"/>
    </row>
    <row r="451904" spans="40:40">
      <c r="AN451904" s="305"/>
    </row>
    <row r="451964" spans="40:40">
      <c r="AN451964" s="305"/>
    </row>
    <row r="452024" spans="40:40">
      <c r="AN452024" s="305"/>
    </row>
    <row r="452084" spans="40:40">
      <c r="AN452084" s="305"/>
    </row>
    <row r="452144" spans="40:40">
      <c r="AN452144" s="305"/>
    </row>
    <row r="452204" spans="40:40">
      <c r="AN452204" s="305"/>
    </row>
    <row r="452264" spans="40:40">
      <c r="AN452264" s="305"/>
    </row>
    <row r="452324" spans="40:40">
      <c r="AN452324" s="305"/>
    </row>
    <row r="452384" spans="40:40">
      <c r="AN452384" s="305"/>
    </row>
    <row r="452444" spans="40:40">
      <c r="AN452444" s="305"/>
    </row>
    <row r="452504" spans="40:40">
      <c r="AN452504" s="305"/>
    </row>
    <row r="452564" spans="40:40">
      <c r="AN452564" s="305"/>
    </row>
    <row r="452624" spans="40:40">
      <c r="AN452624" s="305"/>
    </row>
    <row r="452684" spans="40:40">
      <c r="AN452684" s="305"/>
    </row>
    <row r="452744" spans="40:40">
      <c r="AN452744" s="305"/>
    </row>
    <row r="452804" spans="40:40">
      <c r="AN452804" s="305"/>
    </row>
    <row r="452864" spans="40:40">
      <c r="AN452864" s="305"/>
    </row>
    <row r="452924" spans="40:40">
      <c r="AN452924" s="305"/>
    </row>
    <row r="452984" spans="40:40">
      <c r="AN452984" s="305"/>
    </row>
    <row r="453044" spans="40:40">
      <c r="AN453044" s="305"/>
    </row>
    <row r="453104" spans="40:40">
      <c r="AN453104" s="305"/>
    </row>
    <row r="453164" spans="40:40">
      <c r="AN453164" s="305"/>
    </row>
    <row r="453224" spans="40:40">
      <c r="AN453224" s="305"/>
    </row>
    <row r="453284" spans="40:40">
      <c r="AN453284" s="305"/>
    </row>
    <row r="453344" spans="40:40">
      <c r="AN453344" s="305"/>
    </row>
    <row r="453404" spans="40:40">
      <c r="AN453404" s="305"/>
    </row>
    <row r="453464" spans="40:40">
      <c r="AN453464" s="305"/>
    </row>
    <row r="453524" spans="40:40">
      <c r="AN453524" s="305"/>
    </row>
    <row r="453584" spans="40:40">
      <c r="AN453584" s="305"/>
    </row>
    <row r="453644" spans="40:40">
      <c r="AN453644" s="305"/>
    </row>
    <row r="453704" spans="40:40">
      <c r="AN453704" s="305"/>
    </row>
    <row r="453764" spans="40:40">
      <c r="AN453764" s="305"/>
    </row>
    <row r="453824" spans="40:40">
      <c r="AN453824" s="305"/>
    </row>
    <row r="453884" spans="40:40">
      <c r="AN453884" s="305"/>
    </row>
    <row r="453944" spans="40:40">
      <c r="AN453944" s="305"/>
    </row>
    <row r="454004" spans="40:40">
      <c r="AN454004" s="305"/>
    </row>
    <row r="454064" spans="40:40">
      <c r="AN454064" s="305"/>
    </row>
    <row r="454124" spans="40:40">
      <c r="AN454124" s="305"/>
    </row>
    <row r="454184" spans="40:40">
      <c r="AN454184" s="305"/>
    </row>
    <row r="454244" spans="40:40">
      <c r="AN454244" s="305"/>
    </row>
    <row r="454304" spans="40:40">
      <c r="AN454304" s="305"/>
    </row>
    <row r="454364" spans="40:40">
      <c r="AN454364" s="305"/>
    </row>
    <row r="454424" spans="40:40">
      <c r="AN454424" s="305"/>
    </row>
    <row r="454484" spans="40:40">
      <c r="AN454484" s="305"/>
    </row>
    <row r="454544" spans="40:40">
      <c r="AN454544" s="305"/>
    </row>
    <row r="454604" spans="40:40">
      <c r="AN454604" s="305"/>
    </row>
    <row r="454664" spans="40:40">
      <c r="AN454664" s="305"/>
    </row>
    <row r="454724" spans="40:40">
      <c r="AN454724" s="305"/>
    </row>
    <row r="454784" spans="40:40">
      <c r="AN454784" s="305"/>
    </row>
    <row r="454844" spans="40:40">
      <c r="AN454844" s="305"/>
    </row>
    <row r="454904" spans="40:40">
      <c r="AN454904" s="305"/>
    </row>
    <row r="454964" spans="40:40">
      <c r="AN454964" s="305"/>
    </row>
    <row r="455024" spans="40:40">
      <c r="AN455024" s="305"/>
    </row>
    <row r="455084" spans="40:40">
      <c r="AN455084" s="305"/>
    </row>
    <row r="455144" spans="40:40">
      <c r="AN455144" s="305"/>
    </row>
    <row r="455204" spans="40:40">
      <c r="AN455204" s="305"/>
    </row>
    <row r="455264" spans="40:40">
      <c r="AN455264" s="305"/>
    </row>
    <row r="455324" spans="40:40">
      <c r="AN455324" s="305"/>
    </row>
    <row r="455384" spans="40:40">
      <c r="AN455384" s="305"/>
    </row>
    <row r="455444" spans="40:40">
      <c r="AN455444" s="305"/>
    </row>
    <row r="455504" spans="40:40">
      <c r="AN455504" s="305"/>
    </row>
    <row r="455564" spans="40:40">
      <c r="AN455564" s="305"/>
    </row>
    <row r="455624" spans="40:40">
      <c r="AN455624" s="305"/>
    </row>
    <row r="455684" spans="40:40">
      <c r="AN455684" s="305"/>
    </row>
    <row r="455744" spans="40:40">
      <c r="AN455744" s="305"/>
    </row>
    <row r="455804" spans="40:40">
      <c r="AN455804" s="305"/>
    </row>
    <row r="455864" spans="40:40">
      <c r="AN455864" s="305"/>
    </row>
    <row r="455924" spans="40:40">
      <c r="AN455924" s="305"/>
    </row>
    <row r="455984" spans="40:40">
      <c r="AN455984" s="305"/>
    </row>
    <row r="456044" spans="40:40">
      <c r="AN456044" s="305"/>
    </row>
    <row r="456104" spans="40:40">
      <c r="AN456104" s="305"/>
    </row>
    <row r="456164" spans="40:40">
      <c r="AN456164" s="305"/>
    </row>
    <row r="456224" spans="40:40">
      <c r="AN456224" s="305"/>
    </row>
    <row r="456284" spans="40:40">
      <c r="AN456284" s="305"/>
    </row>
    <row r="456344" spans="40:40">
      <c r="AN456344" s="305"/>
    </row>
    <row r="456404" spans="40:40">
      <c r="AN456404" s="305"/>
    </row>
    <row r="456464" spans="40:40">
      <c r="AN456464" s="305"/>
    </row>
    <row r="456524" spans="40:40">
      <c r="AN456524" s="305"/>
    </row>
    <row r="456584" spans="40:40">
      <c r="AN456584" s="305"/>
    </row>
    <row r="456644" spans="40:40">
      <c r="AN456644" s="305"/>
    </row>
    <row r="456704" spans="40:40">
      <c r="AN456704" s="305"/>
    </row>
    <row r="456764" spans="40:40">
      <c r="AN456764" s="305"/>
    </row>
    <row r="456824" spans="40:40">
      <c r="AN456824" s="305"/>
    </row>
    <row r="456884" spans="40:40">
      <c r="AN456884" s="305"/>
    </row>
    <row r="456944" spans="40:40">
      <c r="AN456944" s="305"/>
    </row>
    <row r="457004" spans="40:40">
      <c r="AN457004" s="305"/>
    </row>
    <row r="457064" spans="40:40">
      <c r="AN457064" s="305"/>
    </row>
    <row r="457124" spans="40:40">
      <c r="AN457124" s="305"/>
    </row>
    <row r="457184" spans="40:40">
      <c r="AN457184" s="305"/>
    </row>
    <row r="457244" spans="40:40">
      <c r="AN457244" s="305"/>
    </row>
    <row r="457304" spans="40:40">
      <c r="AN457304" s="305"/>
    </row>
    <row r="457364" spans="40:40">
      <c r="AN457364" s="305"/>
    </row>
    <row r="457424" spans="40:40">
      <c r="AN457424" s="305"/>
    </row>
    <row r="457484" spans="40:40">
      <c r="AN457484" s="305"/>
    </row>
    <row r="457544" spans="40:40">
      <c r="AN457544" s="305"/>
    </row>
    <row r="457604" spans="40:40">
      <c r="AN457604" s="305"/>
    </row>
    <row r="457664" spans="40:40">
      <c r="AN457664" s="305"/>
    </row>
    <row r="457724" spans="40:40">
      <c r="AN457724" s="305"/>
    </row>
    <row r="457784" spans="40:40">
      <c r="AN457784" s="305"/>
    </row>
    <row r="457844" spans="40:40">
      <c r="AN457844" s="305"/>
    </row>
    <row r="457904" spans="40:40">
      <c r="AN457904" s="305"/>
    </row>
    <row r="457964" spans="40:40">
      <c r="AN457964" s="305"/>
    </row>
    <row r="458024" spans="40:40">
      <c r="AN458024" s="305"/>
    </row>
    <row r="458084" spans="40:40">
      <c r="AN458084" s="305"/>
    </row>
    <row r="458144" spans="40:40">
      <c r="AN458144" s="305"/>
    </row>
    <row r="458204" spans="40:40">
      <c r="AN458204" s="305"/>
    </row>
    <row r="458264" spans="40:40">
      <c r="AN458264" s="305"/>
    </row>
    <row r="458324" spans="40:40">
      <c r="AN458324" s="305"/>
    </row>
    <row r="458384" spans="40:40">
      <c r="AN458384" s="305"/>
    </row>
    <row r="458444" spans="40:40">
      <c r="AN458444" s="305"/>
    </row>
    <row r="458504" spans="40:40">
      <c r="AN458504" s="305"/>
    </row>
    <row r="458564" spans="40:40">
      <c r="AN458564" s="305"/>
    </row>
    <row r="458624" spans="40:40">
      <c r="AN458624" s="305"/>
    </row>
    <row r="458684" spans="40:40">
      <c r="AN458684" s="305"/>
    </row>
    <row r="458744" spans="40:40">
      <c r="AN458744" s="305"/>
    </row>
    <row r="458804" spans="40:40">
      <c r="AN458804" s="305"/>
    </row>
    <row r="458864" spans="40:40">
      <c r="AN458864" s="305"/>
    </row>
    <row r="458924" spans="40:40">
      <c r="AN458924" s="305"/>
    </row>
    <row r="458984" spans="40:40">
      <c r="AN458984" s="305"/>
    </row>
    <row r="459044" spans="40:40">
      <c r="AN459044" s="305"/>
    </row>
    <row r="459104" spans="40:40">
      <c r="AN459104" s="305"/>
    </row>
    <row r="459164" spans="40:40">
      <c r="AN459164" s="305"/>
    </row>
    <row r="459224" spans="40:40">
      <c r="AN459224" s="305"/>
    </row>
    <row r="459284" spans="40:40">
      <c r="AN459284" s="305"/>
    </row>
    <row r="459344" spans="40:40">
      <c r="AN459344" s="305"/>
    </row>
    <row r="459404" spans="40:40">
      <c r="AN459404" s="305"/>
    </row>
    <row r="459464" spans="40:40">
      <c r="AN459464" s="305"/>
    </row>
    <row r="459524" spans="40:40">
      <c r="AN459524" s="305"/>
    </row>
    <row r="459584" spans="40:40">
      <c r="AN459584" s="305"/>
    </row>
    <row r="459644" spans="40:40">
      <c r="AN459644" s="305"/>
    </row>
    <row r="459704" spans="40:40">
      <c r="AN459704" s="305"/>
    </row>
    <row r="459764" spans="40:40">
      <c r="AN459764" s="305"/>
    </row>
    <row r="459824" spans="40:40">
      <c r="AN459824" s="305"/>
    </row>
    <row r="459884" spans="40:40">
      <c r="AN459884" s="305"/>
    </row>
    <row r="459944" spans="40:40">
      <c r="AN459944" s="305"/>
    </row>
    <row r="460004" spans="40:40">
      <c r="AN460004" s="305"/>
    </row>
    <row r="460064" spans="40:40">
      <c r="AN460064" s="305"/>
    </row>
    <row r="460124" spans="40:40">
      <c r="AN460124" s="305"/>
    </row>
    <row r="460184" spans="40:40">
      <c r="AN460184" s="305"/>
    </row>
    <row r="460244" spans="40:40">
      <c r="AN460244" s="305"/>
    </row>
    <row r="460304" spans="40:40">
      <c r="AN460304" s="305"/>
    </row>
    <row r="460364" spans="40:40">
      <c r="AN460364" s="305"/>
    </row>
    <row r="460424" spans="40:40">
      <c r="AN460424" s="305"/>
    </row>
    <row r="460484" spans="40:40">
      <c r="AN460484" s="305"/>
    </row>
    <row r="460544" spans="40:40">
      <c r="AN460544" s="305"/>
    </row>
    <row r="460604" spans="40:40">
      <c r="AN460604" s="305"/>
    </row>
    <row r="460664" spans="40:40">
      <c r="AN460664" s="305"/>
    </row>
    <row r="460724" spans="40:40">
      <c r="AN460724" s="305"/>
    </row>
    <row r="460784" spans="40:40">
      <c r="AN460784" s="305"/>
    </row>
    <row r="460844" spans="40:40">
      <c r="AN460844" s="305"/>
    </row>
    <row r="460904" spans="40:40">
      <c r="AN460904" s="305"/>
    </row>
    <row r="460964" spans="40:40">
      <c r="AN460964" s="305"/>
    </row>
    <row r="461024" spans="40:40">
      <c r="AN461024" s="305"/>
    </row>
    <row r="461084" spans="40:40">
      <c r="AN461084" s="305"/>
    </row>
    <row r="461144" spans="40:40">
      <c r="AN461144" s="305"/>
    </row>
    <row r="461204" spans="40:40">
      <c r="AN461204" s="305"/>
    </row>
    <row r="461264" spans="40:40">
      <c r="AN461264" s="305"/>
    </row>
    <row r="461324" spans="40:40">
      <c r="AN461324" s="305"/>
    </row>
    <row r="461384" spans="40:40">
      <c r="AN461384" s="305"/>
    </row>
    <row r="461444" spans="40:40">
      <c r="AN461444" s="305"/>
    </row>
    <row r="461504" spans="40:40">
      <c r="AN461504" s="305"/>
    </row>
    <row r="461564" spans="40:40">
      <c r="AN461564" s="305"/>
    </row>
    <row r="461624" spans="40:40">
      <c r="AN461624" s="305"/>
    </row>
    <row r="461684" spans="40:40">
      <c r="AN461684" s="305"/>
    </row>
    <row r="461744" spans="40:40">
      <c r="AN461744" s="305"/>
    </row>
    <row r="461804" spans="40:40">
      <c r="AN461804" s="305"/>
    </row>
    <row r="461864" spans="40:40">
      <c r="AN461864" s="305"/>
    </row>
    <row r="461924" spans="40:40">
      <c r="AN461924" s="305"/>
    </row>
    <row r="461984" spans="40:40">
      <c r="AN461984" s="305"/>
    </row>
    <row r="462044" spans="40:40">
      <c r="AN462044" s="305"/>
    </row>
    <row r="462104" spans="40:40">
      <c r="AN462104" s="305"/>
    </row>
    <row r="462164" spans="40:40">
      <c r="AN462164" s="305"/>
    </row>
    <row r="462224" spans="40:40">
      <c r="AN462224" s="305"/>
    </row>
    <row r="462284" spans="40:40">
      <c r="AN462284" s="305"/>
    </row>
    <row r="462344" spans="40:40">
      <c r="AN462344" s="305"/>
    </row>
    <row r="462404" spans="40:40">
      <c r="AN462404" s="305"/>
    </row>
    <row r="462464" spans="40:40">
      <c r="AN462464" s="305"/>
    </row>
    <row r="462524" spans="40:40">
      <c r="AN462524" s="305"/>
    </row>
    <row r="462584" spans="40:40">
      <c r="AN462584" s="305"/>
    </row>
    <row r="462644" spans="40:40">
      <c r="AN462644" s="305"/>
    </row>
    <row r="462704" spans="40:40">
      <c r="AN462704" s="305"/>
    </row>
    <row r="462764" spans="40:40">
      <c r="AN462764" s="305"/>
    </row>
    <row r="462824" spans="40:40">
      <c r="AN462824" s="305"/>
    </row>
    <row r="462884" spans="40:40">
      <c r="AN462884" s="305"/>
    </row>
    <row r="462944" spans="40:40">
      <c r="AN462944" s="305"/>
    </row>
    <row r="463004" spans="40:40">
      <c r="AN463004" s="305"/>
    </row>
    <row r="463064" spans="40:40">
      <c r="AN463064" s="305"/>
    </row>
    <row r="463124" spans="40:40">
      <c r="AN463124" s="305"/>
    </row>
    <row r="463184" spans="40:40">
      <c r="AN463184" s="305"/>
    </row>
    <row r="463244" spans="40:40">
      <c r="AN463244" s="305"/>
    </row>
    <row r="463304" spans="40:40">
      <c r="AN463304" s="305"/>
    </row>
    <row r="463364" spans="40:40">
      <c r="AN463364" s="305"/>
    </row>
    <row r="463424" spans="40:40">
      <c r="AN463424" s="305"/>
    </row>
    <row r="463484" spans="40:40">
      <c r="AN463484" s="305"/>
    </row>
    <row r="463544" spans="40:40">
      <c r="AN463544" s="305"/>
    </row>
    <row r="463604" spans="40:40">
      <c r="AN463604" s="305"/>
    </row>
    <row r="463664" spans="40:40">
      <c r="AN463664" s="305"/>
    </row>
    <row r="463724" spans="40:40">
      <c r="AN463724" s="305"/>
    </row>
    <row r="463784" spans="40:40">
      <c r="AN463784" s="305"/>
    </row>
    <row r="463844" spans="40:40">
      <c r="AN463844" s="305"/>
    </row>
    <row r="463904" spans="40:40">
      <c r="AN463904" s="305"/>
    </row>
    <row r="463964" spans="40:40">
      <c r="AN463964" s="305"/>
    </row>
    <row r="464024" spans="40:40">
      <c r="AN464024" s="305"/>
    </row>
    <row r="464084" spans="40:40">
      <c r="AN464084" s="305"/>
    </row>
    <row r="464144" spans="40:40">
      <c r="AN464144" s="305"/>
    </row>
    <row r="464204" spans="40:40">
      <c r="AN464204" s="305"/>
    </row>
    <row r="464264" spans="40:40">
      <c r="AN464264" s="305"/>
    </row>
    <row r="464324" spans="40:40">
      <c r="AN464324" s="305"/>
    </row>
    <row r="464384" spans="40:40">
      <c r="AN464384" s="305"/>
    </row>
    <row r="464444" spans="40:40">
      <c r="AN464444" s="305"/>
    </row>
    <row r="464504" spans="40:40">
      <c r="AN464504" s="305"/>
    </row>
    <row r="464564" spans="40:40">
      <c r="AN464564" s="305"/>
    </row>
    <row r="464624" spans="40:40">
      <c r="AN464624" s="305"/>
    </row>
    <row r="464684" spans="40:40">
      <c r="AN464684" s="305"/>
    </row>
    <row r="464744" spans="40:40">
      <c r="AN464744" s="305"/>
    </row>
    <row r="464804" spans="40:40">
      <c r="AN464804" s="305"/>
    </row>
    <row r="464864" spans="40:40">
      <c r="AN464864" s="305"/>
    </row>
    <row r="464924" spans="40:40">
      <c r="AN464924" s="305"/>
    </row>
    <row r="464984" spans="40:40">
      <c r="AN464984" s="305"/>
    </row>
    <row r="465044" spans="40:40">
      <c r="AN465044" s="305"/>
    </row>
    <row r="465104" spans="40:40">
      <c r="AN465104" s="305"/>
    </row>
    <row r="465164" spans="40:40">
      <c r="AN465164" s="305"/>
    </row>
    <row r="465224" spans="40:40">
      <c r="AN465224" s="305"/>
    </row>
    <row r="465284" spans="40:40">
      <c r="AN465284" s="305"/>
    </row>
    <row r="465344" spans="40:40">
      <c r="AN465344" s="305"/>
    </row>
    <row r="465404" spans="40:40">
      <c r="AN465404" s="305"/>
    </row>
    <row r="465464" spans="40:40">
      <c r="AN465464" s="305"/>
    </row>
    <row r="465524" spans="40:40">
      <c r="AN465524" s="305"/>
    </row>
    <row r="465584" spans="40:40">
      <c r="AN465584" s="305"/>
    </row>
    <row r="465644" spans="40:40">
      <c r="AN465644" s="305"/>
    </row>
    <row r="465704" spans="40:40">
      <c r="AN465704" s="305"/>
    </row>
    <row r="465764" spans="40:40">
      <c r="AN465764" s="305"/>
    </row>
    <row r="465824" spans="40:40">
      <c r="AN465824" s="305"/>
    </row>
    <row r="465884" spans="40:40">
      <c r="AN465884" s="305"/>
    </row>
    <row r="465944" spans="40:40">
      <c r="AN465944" s="305"/>
    </row>
    <row r="466004" spans="40:40">
      <c r="AN466004" s="305"/>
    </row>
    <row r="466064" spans="40:40">
      <c r="AN466064" s="305"/>
    </row>
    <row r="466124" spans="40:40">
      <c r="AN466124" s="305"/>
    </row>
    <row r="466184" spans="40:40">
      <c r="AN466184" s="305"/>
    </row>
    <row r="466244" spans="40:40">
      <c r="AN466244" s="305"/>
    </row>
    <row r="466304" spans="40:40">
      <c r="AN466304" s="305"/>
    </row>
    <row r="466364" spans="40:40">
      <c r="AN466364" s="305"/>
    </row>
    <row r="466424" spans="40:40">
      <c r="AN466424" s="305"/>
    </row>
    <row r="466484" spans="40:40">
      <c r="AN466484" s="305"/>
    </row>
    <row r="466544" spans="40:40">
      <c r="AN466544" s="305"/>
    </row>
    <row r="466604" spans="40:40">
      <c r="AN466604" s="305"/>
    </row>
    <row r="466664" spans="40:40">
      <c r="AN466664" s="305"/>
    </row>
    <row r="466724" spans="40:40">
      <c r="AN466724" s="305"/>
    </row>
    <row r="466784" spans="40:40">
      <c r="AN466784" s="305"/>
    </row>
    <row r="466844" spans="40:40">
      <c r="AN466844" s="305"/>
    </row>
    <row r="466904" spans="40:40">
      <c r="AN466904" s="305"/>
    </row>
    <row r="466964" spans="40:40">
      <c r="AN466964" s="305"/>
    </row>
    <row r="467024" spans="40:40">
      <c r="AN467024" s="305"/>
    </row>
    <row r="467084" spans="40:40">
      <c r="AN467084" s="305"/>
    </row>
    <row r="467144" spans="40:40">
      <c r="AN467144" s="305"/>
    </row>
    <row r="467204" spans="40:40">
      <c r="AN467204" s="305"/>
    </row>
    <row r="467264" spans="40:40">
      <c r="AN467264" s="305"/>
    </row>
    <row r="467324" spans="40:40">
      <c r="AN467324" s="305"/>
    </row>
    <row r="467384" spans="40:40">
      <c r="AN467384" s="305"/>
    </row>
    <row r="467444" spans="40:40">
      <c r="AN467444" s="305"/>
    </row>
    <row r="467504" spans="40:40">
      <c r="AN467504" s="305"/>
    </row>
    <row r="467564" spans="40:40">
      <c r="AN467564" s="305"/>
    </row>
    <row r="467624" spans="40:40">
      <c r="AN467624" s="305"/>
    </row>
    <row r="467684" spans="40:40">
      <c r="AN467684" s="305"/>
    </row>
    <row r="467744" spans="40:40">
      <c r="AN467744" s="305"/>
    </row>
    <row r="467804" spans="40:40">
      <c r="AN467804" s="305"/>
    </row>
    <row r="467864" spans="40:40">
      <c r="AN467864" s="305"/>
    </row>
    <row r="467924" spans="40:40">
      <c r="AN467924" s="305"/>
    </row>
    <row r="467984" spans="40:40">
      <c r="AN467984" s="305"/>
    </row>
    <row r="468044" spans="40:40">
      <c r="AN468044" s="305"/>
    </row>
    <row r="468104" spans="40:40">
      <c r="AN468104" s="305"/>
    </row>
    <row r="468164" spans="40:40">
      <c r="AN468164" s="305"/>
    </row>
    <row r="468224" spans="40:40">
      <c r="AN468224" s="305"/>
    </row>
    <row r="468284" spans="40:40">
      <c r="AN468284" s="305"/>
    </row>
    <row r="468344" spans="40:40">
      <c r="AN468344" s="305"/>
    </row>
    <row r="468404" spans="40:40">
      <c r="AN468404" s="305"/>
    </row>
    <row r="468464" spans="40:40">
      <c r="AN468464" s="305"/>
    </row>
    <row r="468524" spans="40:40">
      <c r="AN468524" s="305"/>
    </row>
    <row r="468584" spans="40:40">
      <c r="AN468584" s="305"/>
    </row>
    <row r="468644" spans="40:40">
      <c r="AN468644" s="305"/>
    </row>
    <row r="468704" spans="40:40">
      <c r="AN468704" s="305"/>
    </row>
    <row r="468764" spans="40:40">
      <c r="AN468764" s="305"/>
    </row>
    <row r="468824" spans="40:40">
      <c r="AN468824" s="305"/>
    </row>
    <row r="468884" spans="40:40">
      <c r="AN468884" s="305"/>
    </row>
    <row r="468944" spans="40:40">
      <c r="AN468944" s="305"/>
    </row>
    <row r="469004" spans="40:40">
      <c r="AN469004" s="305"/>
    </row>
    <row r="469064" spans="40:40">
      <c r="AN469064" s="305"/>
    </row>
    <row r="469124" spans="40:40">
      <c r="AN469124" s="305"/>
    </row>
    <row r="469184" spans="40:40">
      <c r="AN469184" s="305"/>
    </row>
    <row r="469244" spans="40:40">
      <c r="AN469244" s="305"/>
    </row>
    <row r="469304" spans="40:40">
      <c r="AN469304" s="305"/>
    </row>
    <row r="469364" spans="40:40">
      <c r="AN469364" s="305"/>
    </row>
    <row r="469424" spans="40:40">
      <c r="AN469424" s="305"/>
    </row>
    <row r="469484" spans="40:40">
      <c r="AN469484" s="305"/>
    </row>
    <row r="469544" spans="40:40">
      <c r="AN469544" s="305"/>
    </row>
    <row r="469604" spans="40:40">
      <c r="AN469604" s="305"/>
    </row>
    <row r="469664" spans="40:40">
      <c r="AN469664" s="305"/>
    </row>
    <row r="469724" spans="40:40">
      <c r="AN469724" s="305"/>
    </row>
    <row r="469784" spans="40:40">
      <c r="AN469784" s="305"/>
    </row>
    <row r="469844" spans="40:40">
      <c r="AN469844" s="305"/>
    </row>
    <row r="469904" spans="40:40">
      <c r="AN469904" s="305"/>
    </row>
    <row r="469964" spans="40:40">
      <c r="AN469964" s="305"/>
    </row>
    <row r="470024" spans="40:40">
      <c r="AN470024" s="305"/>
    </row>
    <row r="470084" spans="40:40">
      <c r="AN470084" s="305"/>
    </row>
    <row r="470144" spans="40:40">
      <c r="AN470144" s="305"/>
    </row>
    <row r="470204" spans="40:40">
      <c r="AN470204" s="305"/>
    </row>
    <row r="470264" spans="40:40">
      <c r="AN470264" s="305"/>
    </row>
    <row r="470324" spans="40:40">
      <c r="AN470324" s="305"/>
    </row>
    <row r="470384" spans="40:40">
      <c r="AN470384" s="305"/>
    </row>
    <row r="470444" spans="40:40">
      <c r="AN470444" s="305"/>
    </row>
    <row r="470504" spans="40:40">
      <c r="AN470504" s="305"/>
    </row>
    <row r="470564" spans="40:40">
      <c r="AN470564" s="305"/>
    </row>
    <row r="470624" spans="40:40">
      <c r="AN470624" s="305"/>
    </row>
    <row r="470684" spans="40:40">
      <c r="AN470684" s="305"/>
    </row>
    <row r="470744" spans="40:40">
      <c r="AN470744" s="305"/>
    </row>
    <row r="470804" spans="40:40">
      <c r="AN470804" s="305"/>
    </row>
    <row r="470864" spans="40:40">
      <c r="AN470864" s="305"/>
    </row>
    <row r="470924" spans="40:40">
      <c r="AN470924" s="305"/>
    </row>
    <row r="470984" spans="40:40">
      <c r="AN470984" s="305"/>
    </row>
    <row r="471044" spans="40:40">
      <c r="AN471044" s="305"/>
    </row>
    <row r="471104" spans="40:40">
      <c r="AN471104" s="305"/>
    </row>
    <row r="471164" spans="40:40">
      <c r="AN471164" s="305"/>
    </row>
    <row r="471224" spans="40:40">
      <c r="AN471224" s="305"/>
    </row>
    <row r="471284" spans="40:40">
      <c r="AN471284" s="305"/>
    </row>
    <row r="471344" spans="40:40">
      <c r="AN471344" s="305"/>
    </row>
    <row r="471404" spans="40:40">
      <c r="AN471404" s="305"/>
    </row>
    <row r="471464" spans="40:40">
      <c r="AN471464" s="305"/>
    </row>
    <row r="471524" spans="40:40">
      <c r="AN471524" s="305"/>
    </row>
    <row r="471584" spans="40:40">
      <c r="AN471584" s="305"/>
    </row>
    <row r="471644" spans="40:40">
      <c r="AN471644" s="305"/>
    </row>
    <row r="471704" spans="40:40">
      <c r="AN471704" s="305"/>
    </row>
    <row r="471764" spans="40:40">
      <c r="AN471764" s="305"/>
    </row>
    <row r="471824" spans="40:40">
      <c r="AN471824" s="305"/>
    </row>
    <row r="471884" spans="40:40">
      <c r="AN471884" s="305"/>
    </row>
    <row r="471944" spans="40:40">
      <c r="AN471944" s="305"/>
    </row>
    <row r="472004" spans="40:40">
      <c r="AN472004" s="305"/>
    </row>
    <row r="472064" spans="40:40">
      <c r="AN472064" s="305"/>
    </row>
    <row r="472124" spans="40:40">
      <c r="AN472124" s="305"/>
    </row>
    <row r="472184" spans="40:40">
      <c r="AN472184" s="305"/>
    </row>
    <row r="472244" spans="40:40">
      <c r="AN472244" s="305"/>
    </row>
    <row r="472304" spans="40:40">
      <c r="AN472304" s="305"/>
    </row>
    <row r="472364" spans="40:40">
      <c r="AN472364" s="305"/>
    </row>
    <row r="472424" spans="40:40">
      <c r="AN472424" s="305"/>
    </row>
    <row r="472484" spans="40:40">
      <c r="AN472484" s="305"/>
    </row>
    <row r="472544" spans="40:40">
      <c r="AN472544" s="305"/>
    </row>
    <row r="472604" spans="40:40">
      <c r="AN472604" s="305"/>
    </row>
    <row r="472664" spans="40:40">
      <c r="AN472664" s="305"/>
    </row>
    <row r="472724" spans="40:40">
      <c r="AN472724" s="305"/>
    </row>
    <row r="472784" spans="40:40">
      <c r="AN472784" s="305"/>
    </row>
    <row r="472844" spans="40:40">
      <c r="AN472844" s="305"/>
    </row>
    <row r="472904" spans="40:40">
      <c r="AN472904" s="305"/>
    </row>
    <row r="472964" spans="40:40">
      <c r="AN472964" s="305"/>
    </row>
    <row r="473024" spans="40:40">
      <c r="AN473024" s="305"/>
    </row>
    <row r="473084" spans="40:40">
      <c r="AN473084" s="305"/>
    </row>
    <row r="473144" spans="40:40">
      <c r="AN473144" s="305"/>
    </row>
    <row r="473204" spans="40:40">
      <c r="AN473204" s="305"/>
    </row>
    <row r="473264" spans="40:40">
      <c r="AN473264" s="305"/>
    </row>
    <row r="473324" spans="40:40">
      <c r="AN473324" s="305"/>
    </row>
    <row r="473384" spans="40:40">
      <c r="AN473384" s="305"/>
    </row>
    <row r="473444" spans="40:40">
      <c r="AN473444" s="305"/>
    </row>
    <row r="473504" spans="40:40">
      <c r="AN473504" s="305"/>
    </row>
    <row r="473564" spans="40:40">
      <c r="AN473564" s="305"/>
    </row>
    <row r="473624" spans="40:40">
      <c r="AN473624" s="305"/>
    </row>
    <row r="473684" spans="40:40">
      <c r="AN473684" s="305"/>
    </row>
    <row r="473744" spans="40:40">
      <c r="AN473744" s="305"/>
    </row>
    <row r="473804" spans="40:40">
      <c r="AN473804" s="305"/>
    </row>
    <row r="473864" spans="40:40">
      <c r="AN473864" s="305"/>
    </row>
    <row r="473924" spans="40:40">
      <c r="AN473924" s="305"/>
    </row>
    <row r="473984" spans="40:40">
      <c r="AN473984" s="305"/>
    </row>
    <row r="474044" spans="40:40">
      <c r="AN474044" s="305"/>
    </row>
    <row r="474104" spans="40:40">
      <c r="AN474104" s="305"/>
    </row>
    <row r="474164" spans="40:40">
      <c r="AN474164" s="305"/>
    </row>
    <row r="474224" spans="40:40">
      <c r="AN474224" s="305"/>
    </row>
    <row r="474284" spans="40:40">
      <c r="AN474284" s="305"/>
    </row>
    <row r="474344" spans="40:40">
      <c r="AN474344" s="305"/>
    </row>
    <row r="474404" spans="40:40">
      <c r="AN474404" s="305"/>
    </row>
    <row r="474464" spans="40:40">
      <c r="AN474464" s="305"/>
    </row>
    <row r="474524" spans="40:40">
      <c r="AN474524" s="305"/>
    </row>
    <row r="474584" spans="40:40">
      <c r="AN474584" s="305"/>
    </row>
    <row r="474644" spans="40:40">
      <c r="AN474644" s="305"/>
    </row>
    <row r="474704" spans="40:40">
      <c r="AN474704" s="305"/>
    </row>
    <row r="474764" spans="40:40">
      <c r="AN474764" s="305"/>
    </row>
    <row r="474824" spans="40:40">
      <c r="AN474824" s="305"/>
    </row>
    <row r="474884" spans="40:40">
      <c r="AN474884" s="305"/>
    </row>
    <row r="474944" spans="40:40">
      <c r="AN474944" s="305"/>
    </row>
    <row r="475004" spans="40:40">
      <c r="AN475004" s="305"/>
    </row>
    <row r="475064" spans="40:40">
      <c r="AN475064" s="305"/>
    </row>
    <row r="475124" spans="40:40">
      <c r="AN475124" s="305"/>
    </row>
    <row r="475184" spans="40:40">
      <c r="AN475184" s="305"/>
    </row>
    <row r="475244" spans="40:40">
      <c r="AN475244" s="305"/>
    </row>
    <row r="475304" spans="40:40">
      <c r="AN475304" s="305"/>
    </row>
    <row r="475364" spans="40:40">
      <c r="AN475364" s="305"/>
    </row>
    <row r="475424" spans="40:40">
      <c r="AN475424" s="305"/>
    </row>
    <row r="475484" spans="40:40">
      <c r="AN475484" s="305"/>
    </row>
    <row r="475544" spans="40:40">
      <c r="AN475544" s="305"/>
    </row>
    <row r="475604" spans="40:40">
      <c r="AN475604" s="305"/>
    </row>
    <row r="475664" spans="40:40">
      <c r="AN475664" s="305"/>
    </row>
    <row r="475724" spans="40:40">
      <c r="AN475724" s="305"/>
    </row>
    <row r="475784" spans="40:40">
      <c r="AN475784" s="305"/>
    </row>
    <row r="475844" spans="40:40">
      <c r="AN475844" s="305"/>
    </row>
    <row r="475904" spans="40:40">
      <c r="AN475904" s="305"/>
    </row>
    <row r="475964" spans="40:40">
      <c r="AN475964" s="305"/>
    </row>
    <row r="476024" spans="40:40">
      <c r="AN476024" s="305"/>
    </row>
    <row r="476084" spans="40:40">
      <c r="AN476084" s="305"/>
    </row>
    <row r="476144" spans="40:40">
      <c r="AN476144" s="305"/>
    </row>
    <row r="476204" spans="40:40">
      <c r="AN476204" s="305"/>
    </row>
    <row r="476264" spans="40:40">
      <c r="AN476264" s="305"/>
    </row>
    <row r="476324" spans="40:40">
      <c r="AN476324" s="305"/>
    </row>
    <row r="476384" spans="40:40">
      <c r="AN476384" s="305"/>
    </row>
    <row r="476444" spans="40:40">
      <c r="AN476444" s="305"/>
    </row>
    <row r="476504" spans="40:40">
      <c r="AN476504" s="305"/>
    </row>
    <row r="476564" spans="40:40">
      <c r="AN476564" s="305"/>
    </row>
    <row r="476624" spans="40:40">
      <c r="AN476624" s="305"/>
    </row>
    <row r="476684" spans="40:40">
      <c r="AN476684" s="305"/>
    </row>
    <row r="476744" spans="40:40">
      <c r="AN476744" s="305"/>
    </row>
    <row r="476804" spans="40:40">
      <c r="AN476804" s="305"/>
    </row>
    <row r="476864" spans="40:40">
      <c r="AN476864" s="305"/>
    </row>
    <row r="476924" spans="40:40">
      <c r="AN476924" s="305"/>
    </row>
    <row r="476984" spans="40:40">
      <c r="AN476984" s="305"/>
    </row>
    <row r="477044" spans="40:40">
      <c r="AN477044" s="305"/>
    </row>
    <row r="477104" spans="40:40">
      <c r="AN477104" s="305"/>
    </row>
    <row r="477164" spans="40:40">
      <c r="AN477164" s="305"/>
    </row>
    <row r="477224" spans="40:40">
      <c r="AN477224" s="305"/>
    </row>
    <row r="477284" spans="40:40">
      <c r="AN477284" s="305"/>
    </row>
    <row r="477344" spans="40:40">
      <c r="AN477344" s="305"/>
    </row>
    <row r="477404" spans="40:40">
      <c r="AN477404" s="305"/>
    </row>
    <row r="477464" spans="40:40">
      <c r="AN477464" s="305"/>
    </row>
    <row r="477524" spans="40:40">
      <c r="AN477524" s="305"/>
    </row>
    <row r="477584" spans="40:40">
      <c r="AN477584" s="305"/>
    </row>
    <row r="477644" spans="40:40">
      <c r="AN477644" s="305"/>
    </row>
    <row r="477704" spans="40:40">
      <c r="AN477704" s="305"/>
    </row>
    <row r="477764" spans="40:40">
      <c r="AN477764" s="305"/>
    </row>
    <row r="477824" spans="40:40">
      <c r="AN477824" s="305"/>
    </row>
    <row r="477884" spans="40:40">
      <c r="AN477884" s="305"/>
    </row>
    <row r="477944" spans="40:40">
      <c r="AN477944" s="305"/>
    </row>
    <row r="478004" spans="40:40">
      <c r="AN478004" s="305"/>
    </row>
    <row r="478064" spans="40:40">
      <c r="AN478064" s="305"/>
    </row>
    <row r="478124" spans="40:40">
      <c r="AN478124" s="305"/>
    </row>
    <row r="478184" spans="40:40">
      <c r="AN478184" s="305"/>
    </row>
    <row r="478244" spans="40:40">
      <c r="AN478244" s="305"/>
    </row>
    <row r="478304" spans="40:40">
      <c r="AN478304" s="305"/>
    </row>
    <row r="478364" spans="40:40">
      <c r="AN478364" s="305"/>
    </row>
    <row r="478424" spans="40:40">
      <c r="AN478424" s="305"/>
    </row>
    <row r="478484" spans="40:40">
      <c r="AN478484" s="305"/>
    </row>
    <row r="478544" spans="40:40">
      <c r="AN478544" s="305"/>
    </row>
    <row r="478604" spans="40:40">
      <c r="AN478604" s="305"/>
    </row>
    <row r="478664" spans="40:40">
      <c r="AN478664" s="305"/>
    </row>
    <row r="478724" spans="40:40">
      <c r="AN478724" s="305"/>
    </row>
    <row r="478784" spans="40:40">
      <c r="AN478784" s="305"/>
    </row>
    <row r="478844" spans="40:40">
      <c r="AN478844" s="305"/>
    </row>
    <row r="478904" spans="40:40">
      <c r="AN478904" s="305"/>
    </row>
    <row r="478964" spans="40:40">
      <c r="AN478964" s="305"/>
    </row>
    <row r="479024" spans="40:40">
      <c r="AN479024" s="305"/>
    </row>
    <row r="479084" spans="40:40">
      <c r="AN479084" s="305"/>
    </row>
    <row r="479144" spans="40:40">
      <c r="AN479144" s="305"/>
    </row>
    <row r="479204" spans="40:40">
      <c r="AN479204" s="305"/>
    </row>
    <row r="479264" spans="40:40">
      <c r="AN479264" s="305"/>
    </row>
    <row r="479324" spans="40:40">
      <c r="AN479324" s="305"/>
    </row>
    <row r="479384" spans="40:40">
      <c r="AN479384" s="305"/>
    </row>
    <row r="479444" spans="40:40">
      <c r="AN479444" s="305"/>
    </row>
    <row r="479504" spans="40:40">
      <c r="AN479504" s="305"/>
    </row>
    <row r="479564" spans="40:40">
      <c r="AN479564" s="305"/>
    </row>
    <row r="479624" spans="40:40">
      <c r="AN479624" s="305"/>
    </row>
    <row r="479684" spans="40:40">
      <c r="AN479684" s="305"/>
    </row>
    <row r="479744" spans="40:40">
      <c r="AN479744" s="305"/>
    </row>
    <row r="479804" spans="40:40">
      <c r="AN479804" s="305"/>
    </row>
    <row r="479864" spans="40:40">
      <c r="AN479864" s="305"/>
    </row>
    <row r="479924" spans="40:40">
      <c r="AN479924" s="305"/>
    </row>
    <row r="479984" spans="40:40">
      <c r="AN479984" s="305"/>
    </row>
    <row r="480044" spans="40:40">
      <c r="AN480044" s="305"/>
    </row>
    <row r="480104" spans="40:40">
      <c r="AN480104" s="305"/>
    </row>
    <row r="480164" spans="40:40">
      <c r="AN480164" s="305"/>
    </row>
    <row r="480224" spans="40:40">
      <c r="AN480224" s="305"/>
    </row>
    <row r="480284" spans="40:40">
      <c r="AN480284" s="305"/>
    </row>
    <row r="480344" spans="40:40">
      <c r="AN480344" s="305"/>
    </row>
    <row r="480404" spans="40:40">
      <c r="AN480404" s="305"/>
    </row>
    <row r="480464" spans="40:40">
      <c r="AN480464" s="305"/>
    </row>
    <row r="480524" spans="40:40">
      <c r="AN480524" s="305"/>
    </row>
    <row r="480584" spans="40:40">
      <c r="AN480584" s="305"/>
    </row>
    <row r="480644" spans="40:40">
      <c r="AN480644" s="305"/>
    </row>
    <row r="480704" spans="40:40">
      <c r="AN480704" s="305"/>
    </row>
    <row r="480764" spans="40:40">
      <c r="AN480764" s="305"/>
    </row>
    <row r="480824" spans="40:40">
      <c r="AN480824" s="305"/>
    </row>
    <row r="480884" spans="40:40">
      <c r="AN480884" s="305"/>
    </row>
    <row r="480944" spans="40:40">
      <c r="AN480944" s="305"/>
    </row>
    <row r="481004" spans="40:40">
      <c r="AN481004" s="305"/>
    </row>
    <row r="481064" spans="40:40">
      <c r="AN481064" s="305"/>
    </row>
    <row r="481124" spans="40:40">
      <c r="AN481124" s="305"/>
    </row>
    <row r="481184" spans="40:40">
      <c r="AN481184" s="305"/>
    </row>
    <row r="481244" spans="40:40">
      <c r="AN481244" s="305"/>
    </row>
    <row r="481304" spans="40:40">
      <c r="AN481304" s="305"/>
    </row>
    <row r="481364" spans="40:40">
      <c r="AN481364" s="305"/>
    </row>
    <row r="481424" spans="40:40">
      <c r="AN481424" s="305"/>
    </row>
    <row r="481484" spans="40:40">
      <c r="AN481484" s="305"/>
    </row>
    <row r="481544" spans="40:40">
      <c r="AN481544" s="305"/>
    </row>
    <row r="481604" spans="40:40">
      <c r="AN481604" s="305"/>
    </row>
    <row r="481664" spans="40:40">
      <c r="AN481664" s="305"/>
    </row>
    <row r="481724" spans="40:40">
      <c r="AN481724" s="305"/>
    </row>
    <row r="481784" spans="40:40">
      <c r="AN481784" s="305"/>
    </row>
    <row r="481844" spans="40:40">
      <c r="AN481844" s="305"/>
    </row>
    <row r="481904" spans="40:40">
      <c r="AN481904" s="305"/>
    </row>
    <row r="481964" spans="40:40">
      <c r="AN481964" s="305"/>
    </row>
    <row r="482024" spans="40:40">
      <c r="AN482024" s="305"/>
    </row>
    <row r="482084" spans="40:40">
      <c r="AN482084" s="305"/>
    </row>
    <row r="482144" spans="40:40">
      <c r="AN482144" s="305"/>
    </row>
    <row r="482204" spans="40:40">
      <c r="AN482204" s="305"/>
    </row>
    <row r="482264" spans="40:40">
      <c r="AN482264" s="305"/>
    </row>
    <row r="482324" spans="40:40">
      <c r="AN482324" s="305"/>
    </row>
    <row r="482384" spans="40:40">
      <c r="AN482384" s="305"/>
    </row>
    <row r="482444" spans="40:40">
      <c r="AN482444" s="305"/>
    </row>
    <row r="482504" spans="40:40">
      <c r="AN482504" s="305"/>
    </row>
    <row r="482564" spans="40:40">
      <c r="AN482564" s="305"/>
    </row>
    <row r="482624" spans="40:40">
      <c r="AN482624" s="305"/>
    </row>
    <row r="482684" spans="40:40">
      <c r="AN482684" s="305"/>
    </row>
    <row r="482744" spans="40:40">
      <c r="AN482744" s="305"/>
    </row>
    <row r="482804" spans="40:40">
      <c r="AN482804" s="305"/>
    </row>
    <row r="482864" spans="40:40">
      <c r="AN482864" s="305"/>
    </row>
    <row r="482924" spans="40:40">
      <c r="AN482924" s="305"/>
    </row>
    <row r="482984" spans="40:40">
      <c r="AN482984" s="305"/>
    </row>
    <row r="483044" spans="40:40">
      <c r="AN483044" s="305"/>
    </row>
    <row r="483104" spans="40:40">
      <c r="AN483104" s="305"/>
    </row>
    <row r="483164" spans="40:40">
      <c r="AN483164" s="305"/>
    </row>
    <row r="483224" spans="40:40">
      <c r="AN483224" s="305"/>
    </row>
    <row r="483284" spans="40:40">
      <c r="AN483284" s="305"/>
    </row>
    <row r="483344" spans="40:40">
      <c r="AN483344" s="305"/>
    </row>
    <row r="483404" spans="40:40">
      <c r="AN483404" s="305"/>
    </row>
    <row r="483464" spans="40:40">
      <c r="AN483464" s="305"/>
    </row>
    <row r="483524" spans="40:40">
      <c r="AN483524" s="305"/>
    </row>
    <row r="483584" spans="40:40">
      <c r="AN483584" s="305"/>
    </row>
    <row r="483644" spans="40:40">
      <c r="AN483644" s="305"/>
    </row>
    <row r="483704" spans="40:40">
      <c r="AN483704" s="305"/>
    </row>
    <row r="483764" spans="40:40">
      <c r="AN483764" s="305"/>
    </row>
    <row r="483824" spans="40:40">
      <c r="AN483824" s="305"/>
    </row>
    <row r="483884" spans="40:40">
      <c r="AN483884" s="305"/>
    </row>
    <row r="483944" spans="40:40">
      <c r="AN483944" s="305"/>
    </row>
    <row r="484004" spans="40:40">
      <c r="AN484004" s="305"/>
    </row>
    <row r="484064" spans="40:40">
      <c r="AN484064" s="305"/>
    </row>
    <row r="484124" spans="40:40">
      <c r="AN484124" s="305"/>
    </row>
    <row r="484184" spans="40:40">
      <c r="AN484184" s="305"/>
    </row>
    <row r="484244" spans="40:40">
      <c r="AN484244" s="305"/>
    </row>
    <row r="484304" spans="40:40">
      <c r="AN484304" s="305"/>
    </row>
    <row r="484364" spans="40:40">
      <c r="AN484364" s="305"/>
    </row>
    <row r="484424" spans="40:40">
      <c r="AN484424" s="305"/>
    </row>
    <row r="484484" spans="40:40">
      <c r="AN484484" s="305"/>
    </row>
    <row r="484544" spans="40:40">
      <c r="AN484544" s="305"/>
    </row>
    <row r="484604" spans="40:40">
      <c r="AN484604" s="305"/>
    </row>
    <row r="484664" spans="40:40">
      <c r="AN484664" s="305"/>
    </row>
    <row r="484724" spans="40:40">
      <c r="AN484724" s="305"/>
    </row>
    <row r="484784" spans="40:40">
      <c r="AN484784" s="305"/>
    </row>
    <row r="484844" spans="40:40">
      <c r="AN484844" s="305"/>
    </row>
    <row r="484904" spans="40:40">
      <c r="AN484904" s="305"/>
    </row>
    <row r="484964" spans="40:40">
      <c r="AN484964" s="305"/>
    </row>
    <row r="485024" spans="40:40">
      <c r="AN485024" s="305"/>
    </row>
    <row r="485084" spans="40:40">
      <c r="AN485084" s="305"/>
    </row>
    <row r="485144" spans="40:40">
      <c r="AN485144" s="305"/>
    </row>
    <row r="485204" spans="40:40">
      <c r="AN485204" s="305"/>
    </row>
    <row r="485264" spans="40:40">
      <c r="AN485264" s="305"/>
    </row>
    <row r="485324" spans="40:40">
      <c r="AN485324" s="305"/>
    </row>
    <row r="485384" spans="40:40">
      <c r="AN485384" s="305"/>
    </row>
    <row r="485444" spans="40:40">
      <c r="AN485444" s="305"/>
    </row>
    <row r="485504" spans="40:40">
      <c r="AN485504" s="305"/>
    </row>
    <row r="485564" spans="40:40">
      <c r="AN485564" s="305"/>
    </row>
    <row r="485624" spans="40:40">
      <c r="AN485624" s="305"/>
    </row>
    <row r="485684" spans="40:40">
      <c r="AN485684" s="305"/>
    </row>
    <row r="485744" spans="40:40">
      <c r="AN485744" s="305"/>
    </row>
    <row r="485804" spans="40:40">
      <c r="AN485804" s="305"/>
    </row>
    <row r="485864" spans="40:40">
      <c r="AN485864" s="305"/>
    </row>
    <row r="485924" spans="40:40">
      <c r="AN485924" s="305"/>
    </row>
    <row r="485984" spans="40:40">
      <c r="AN485984" s="305"/>
    </row>
    <row r="486044" spans="40:40">
      <c r="AN486044" s="305"/>
    </row>
    <row r="486104" spans="40:40">
      <c r="AN486104" s="305"/>
    </row>
    <row r="486164" spans="40:40">
      <c r="AN486164" s="305"/>
    </row>
    <row r="486224" spans="40:40">
      <c r="AN486224" s="305"/>
    </row>
    <row r="486284" spans="40:40">
      <c r="AN486284" s="305"/>
    </row>
    <row r="486344" spans="40:40">
      <c r="AN486344" s="305"/>
    </row>
    <row r="486404" spans="40:40">
      <c r="AN486404" s="305"/>
    </row>
    <row r="486464" spans="40:40">
      <c r="AN486464" s="305"/>
    </row>
    <row r="486524" spans="40:40">
      <c r="AN486524" s="305"/>
    </row>
    <row r="486584" spans="40:40">
      <c r="AN486584" s="305"/>
    </row>
    <row r="486644" spans="40:40">
      <c r="AN486644" s="305"/>
    </row>
    <row r="486704" spans="40:40">
      <c r="AN486704" s="305"/>
    </row>
    <row r="486764" spans="40:40">
      <c r="AN486764" s="305"/>
    </row>
    <row r="486824" spans="40:40">
      <c r="AN486824" s="305"/>
    </row>
    <row r="486884" spans="40:40">
      <c r="AN486884" s="305"/>
    </row>
    <row r="486944" spans="40:40">
      <c r="AN486944" s="305"/>
    </row>
    <row r="487004" spans="40:40">
      <c r="AN487004" s="305"/>
    </row>
    <row r="487064" spans="40:40">
      <c r="AN487064" s="305"/>
    </row>
    <row r="487124" spans="40:40">
      <c r="AN487124" s="305"/>
    </row>
    <row r="487184" spans="40:40">
      <c r="AN487184" s="305"/>
    </row>
    <row r="487244" spans="40:40">
      <c r="AN487244" s="305"/>
    </row>
    <row r="487304" spans="40:40">
      <c r="AN487304" s="305"/>
    </row>
    <row r="487364" spans="40:40">
      <c r="AN487364" s="305"/>
    </row>
    <row r="487424" spans="40:40">
      <c r="AN487424" s="305"/>
    </row>
    <row r="487484" spans="40:40">
      <c r="AN487484" s="305"/>
    </row>
    <row r="487544" spans="40:40">
      <c r="AN487544" s="305"/>
    </row>
    <row r="487604" spans="40:40">
      <c r="AN487604" s="305"/>
    </row>
    <row r="487664" spans="40:40">
      <c r="AN487664" s="305"/>
    </row>
    <row r="487724" spans="40:40">
      <c r="AN487724" s="305"/>
    </row>
    <row r="487784" spans="40:40">
      <c r="AN487784" s="305"/>
    </row>
    <row r="487844" spans="40:40">
      <c r="AN487844" s="305"/>
    </row>
    <row r="487904" spans="40:40">
      <c r="AN487904" s="305"/>
    </row>
    <row r="487964" spans="40:40">
      <c r="AN487964" s="305"/>
    </row>
    <row r="488024" spans="40:40">
      <c r="AN488024" s="305"/>
    </row>
    <row r="488084" spans="40:40">
      <c r="AN488084" s="305"/>
    </row>
    <row r="488144" spans="40:40">
      <c r="AN488144" s="305"/>
    </row>
    <row r="488204" spans="40:40">
      <c r="AN488204" s="305"/>
    </row>
    <row r="488264" spans="40:40">
      <c r="AN488264" s="305"/>
    </row>
    <row r="488324" spans="40:40">
      <c r="AN488324" s="305"/>
    </row>
    <row r="488384" spans="40:40">
      <c r="AN488384" s="305"/>
    </row>
    <row r="488444" spans="40:40">
      <c r="AN488444" s="305"/>
    </row>
    <row r="488504" spans="40:40">
      <c r="AN488504" s="305"/>
    </row>
    <row r="488564" spans="40:40">
      <c r="AN488564" s="305"/>
    </row>
    <row r="488624" spans="40:40">
      <c r="AN488624" s="305"/>
    </row>
    <row r="488684" spans="40:40">
      <c r="AN488684" s="305"/>
    </row>
    <row r="488744" spans="40:40">
      <c r="AN488744" s="305"/>
    </row>
    <row r="488804" spans="40:40">
      <c r="AN488804" s="305"/>
    </row>
    <row r="488864" spans="40:40">
      <c r="AN488864" s="305"/>
    </row>
    <row r="488924" spans="40:40">
      <c r="AN488924" s="305"/>
    </row>
    <row r="488984" spans="40:40">
      <c r="AN488984" s="305"/>
    </row>
    <row r="489044" spans="40:40">
      <c r="AN489044" s="305"/>
    </row>
    <row r="489104" spans="40:40">
      <c r="AN489104" s="305"/>
    </row>
    <row r="489164" spans="40:40">
      <c r="AN489164" s="305"/>
    </row>
    <row r="489224" spans="40:40">
      <c r="AN489224" s="305"/>
    </row>
    <row r="489284" spans="40:40">
      <c r="AN489284" s="305"/>
    </row>
    <row r="489344" spans="40:40">
      <c r="AN489344" s="305"/>
    </row>
    <row r="489404" spans="40:40">
      <c r="AN489404" s="305"/>
    </row>
    <row r="489464" spans="40:40">
      <c r="AN489464" s="305"/>
    </row>
    <row r="489524" spans="40:40">
      <c r="AN489524" s="305"/>
    </row>
    <row r="489584" spans="40:40">
      <c r="AN489584" s="305"/>
    </row>
    <row r="489644" spans="40:40">
      <c r="AN489644" s="305"/>
    </row>
    <row r="489704" spans="40:40">
      <c r="AN489704" s="305"/>
    </row>
    <row r="489764" spans="40:40">
      <c r="AN489764" s="305"/>
    </row>
    <row r="489824" spans="40:40">
      <c r="AN489824" s="305"/>
    </row>
    <row r="489884" spans="40:40">
      <c r="AN489884" s="305"/>
    </row>
    <row r="489944" spans="40:40">
      <c r="AN489944" s="305"/>
    </row>
    <row r="490004" spans="40:40">
      <c r="AN490004" s="305"/>
    </row>
    <row r="490064" spans="40:40">
      <c r="AN490064" s="305"/>
    </row>
    <row r="490124" spans="40:40">
      <c r="AN490124" s="305"/>
    </row>
    <row r="490184" spans="40:40">
      <c r="AN490184" s="305"/>
    </row>
    <row r="490244" spans="40:40">
      <c r="AN490244" s="305"/>
    </row>
    <row r="490304" spans="40:40">
      <c r="AN490304" s="305"/>
    </row>
    <row r="490364" spans="40:40">
      <c r="AN490364" s="305"/>
    </row>
    <row r="490424" spans="40:40">
      <c r="AN490424" s="305"/>
    </row>
    <row r="490484" spans="40:40">
      <c r="AN490484" s="305"/>
    </row>
    <row r="490544" spans="40:40">
      <c r="AN490544" s="305"/>
    </row>
    <row r="490604" spans="40:40">
      <c r="AN490604" s="305"/>
    </row>
    <row r="490664" spans="40:40">
      <c r="AN490664" s="305"/>
    </row>
    <row r="490724" spans="40:40">
      <c r="AN490724" s="305"/>
    </row>
    <row r="490784" spans="40:40">
      <c r="AN490784" s="305"/>
    </row>
    <row r="490844" spans="40:40">
      <c r="AN490844" s="305"/>
    </row>
    <row r="490904" spans="40:40">
      <c r="AN490904" s="305"/>
    </row>
    <row r="490964" spans="40:40">
      <c r="AN490964" s="305"/>
    </row>
    <row r="491024" spans="40:40">
      <c r="AN491024" s="305"/>
    </row>
    <row r="491084" spans="40:40">
      <c r="AN491084" s="305"/>
    </row>
    <row r="491144" spans="40:40">
      <c r="AN491144" s="305"/>
    </row>
    <row r="491204" spans="40:40">
      <c r="AN491204" s="305"/>
    </row>
    <row r="491264" spans="40:40">
      <c r="AN491264" s="305"/>
    </row>
    <row r="491324" spans="40:40">
      <c r="AN491324" s="305"/>
    </row>
    <row r="491384" spans="40:40">
      <c r="AN491384" s="305"/>
    </row>
    <row r="491444" spans="40:40">
      <c r="AN491444" s="305"/>
    </row>
    <row r="491504" spans="40:40">
      <c r="AN491504" s="305"/>
    </row>
    <row r="491564" spans="40:40">
      <c r="AN491564" s="305"/>
    </row>
    <row r="491624" spans="40:40">
      <c r="AN491624" s="305"/>
    </row>
    <row r="491684" spans="40:40">
      <c r="AN491684" s="305"/>
    </row>
    <row r="491744" spans="40:40">
      <c r="AN491744" s="305"/>
    </row>
    <row r="491804" spans="40:40">
      <c r="AN491804" s="305"/>
    </row>
    <row r="491864" spans="40:40">
      <c r="AN491864" s="305"/>
    </row>
    <row r="491924" spans="40:40">
      <c r="AN491924" s="305"/>
    </row>
    <row r="491984" spans="40:40">
      <c r="AN491984" s="305"/>
    </row>
    <row r="492044" spans="40:40">
      <c r="AN492044" s="305"/>
    </row>
    <row r="492104" spans="40:40">
      <c r="AN492104" s="305"/>
    </row>
    <row r="492164" spans="40:40">
      <c r="AN492164" s="305"/>
    </row>
    <row r="492224" spans="40:40">
      <c r="AN492224" s="305"/>
    </row>
    <row r="492284" spans="40:40">
      <c r="AN492284" s="305"/>
    </row>
    <row r="492344" spans="40:40">
      <c r="AN492344" s="305"/>
    </row>
    <row r="492404" spans="40:40">
      <c r="AN492404" s="305"/>
    </row>
    <row r="492464" spans="40:40">
      <c r="AN492464" s="305"/>
    </row>
    <row r="492524" spans="40:40">
      <c r="AN492524" s="305"/>
    </row>
    <row r="492584" spans="40:40">
      <c r="AN492584" s="305"/>
    </row>
    <row r="492644" spans="40:40">
      <c r="AN492644" s="305"/>
    </row>
    <row r="492704" spans="40:40">
      <c r="AN492704" s="305"/>
    </row>
    <row r="492764" spans="40:40">
      <c r="AN492764" s="305"/>
    </row>
    <row r="492824" spans="40:40">
      <c r="AN492824" s="305"/>
    </row>
    <row r="492884" spans="40:40">
      <c r="AN492884" s="305"/>
    </row>
    <row r="492944" spans="40:40">
      <c r="AN492944" s="305"/>
    </row>
    <row r="493004" spans="40:40">
      <c r="AN493004" s="305"/>
    </row>
    <row r="493064" spans="40:40">
      <c r="AN493064" s="305"/>
    </row>
    <row r="493124" spans="40:40">
      <c r="AN493124" s="305"/>
    </row>
    <row r="493184" spans="40:40">
      <c r="AN493184" s="305"/>
    </row>
    <row r="493244" spans="40:40">
      <c r="AN493244" s="305"/>
    </row>
    <row r="493304" spans="40:40">
      <c r="AN493304" s="305"/>
    </row>
    <row r="493364" spans="40:40">
      <c r="AN493364" s="305"/>
    </row>
    <row r="493424" spans="40:40">
      <c r="AN493424" s="305"/>
    </row>
    <row r="493484" spans="40:40">
      <c r="AN493484" s="305"/>
    </row>
    <row r="493544" spans="40:40">
      <c r="AN493544" s="305"/>
    </row>
    <row r="493604" spans="40:40">
      <c r="AN493604" s="305"/>
    </row>
    <row r="493664" spans="40:40">
      <c r="AN493664" s="305"/>
    </row>
    <row r="493724" spans="40:40">
      <c r="AN493724" s="305"/>
    </row>
    <row r="493784" spans="40:40">
      <c r="AN493784" s="305"/>
    </row>
    <row r="493844" spans="40:40">
      <c r="AN493844" s="305"/>
    </row>
    <row r="493904" spans="40:40">
      <c r="AN493904" s="305"/>
    </row>
    <row r="493964" spans="40:40">
      <c r="AN493964" s="305"/>
    </row>
    <row r="494024" spans="40:40">
      <c r="AN494024" s="305"/>
    </row>
    <row r="494084" spans="40:40">
      <c r="AN494084" s="305"/>
    </row>
    <row r="494144" spans="40:40">
      <c r="AN494144" s="305"/>
    </row>
    <row r="494204" spans="40:40">
      <c r="AN494204" s="305"/>
    </row>
    <row r="494264" spans="40:40">
      <c r="AN494264" s="305"/>
    </row>
    <row r="494324" spans="40:40">
      <c r="AN494324" s="305"/>
    </row>
    <row r="494384" spans="40:40">
      <c r="AN494384" s="305"/>
    </row>
    <row r="494444" spans="40:40">
      <c r="AN494444" s="305"/>
    </row>
    <row r="494504" spans="40:40">
      <c r="AN494504" s="305"/>
    </row>
    <row r="494564" spans="40:40">
      <c r="AN494564" s="305"/>
    </row>
    <row r="494624" spans="40:40">
      <c r="AN494624" s="305"/>
    </row>
    <row r="494684" spans="40:40">
      <c r="AN494684" s="305"/>
    </row>
    <row r="494744" spans="40:40">
      <c r="AN494744" s="305"/>
    </row>
    <row r="494804" spans="40:40">
      <c r="AN494804" s="305"/>
    </row>
    <row r="494864" spans="40:40">
      <c r="AN494864" s="305"/>
    </row>
    <row r="494924" spans="40:40">
      <c r="AN494924" s="305"/>
    </row>
    <row r="494984" spans="40:40">
      <c r="AN494984" s="305"/>
    </row>
    <row r="495044" spans="40:40">
      <c r="AN495044" s="305"/>
    </row>
    <row r="495104" spans="40:40">
      <c r="AN495104" s="305"/>
    </row>
    <row r="495164" spans="40:40">
      <c r="AN495164" s="305"/>
    </row>
    <row r="495224" spans="40:40">
      <c r="AN495224" s="305"/>
    </row>
    <row r="495284" spans="40:40">
      <c r="AN495284" s="305"/>
    </row>
    <row r="495344" spans="40:40">
      <c r="AN495344" s="305"/>
    </row>
    <row r="495404" spans="40:40">
      <c r="AN495404" s="305"/>
    </row>
    <row r="495464" spans="40:40">
      <c r="AN495464" s="305"/>
    </row>
    <row r="495524" spans="40:40">
      <c r="AN495524" s="305"/>
    </row>
    <row r="495584" spans="40:40">
      <c r="AN495584" s="305"/>
    </row>
    <row r="495644" spans="40:40">
      <c r="AN495644" s="305"/>
    </row>
    <row r="495704" spans="40:40">
      <c r="AN495704" s="305"/>
    </row>
    <row r="495764" spans="40:40">
      <c r="AN495764" s="305"/>
    </row>
    <row r="495824" spans="40:40">
      <c r="AN495824" s="305"/>
    </row>
    <row r="495884" spans="40:40">
      <c r="AN495884" s="305"/>
    </row>
    <row r="495944" spans="40:40">
      <c r="AN495944" s="305"/>
    </row>
    <row r="496004" spans="40:40">
      <c r="AN496004" s="305"/>
    </row>
    <row r="496064" spans="40:40">
      <c r="AN496064" s="305"/>
    </row>
    <row r="496124" spans="40:40">
      <c r="AN496124" s="305"/>
    </row>
    <row r="496184" spans="40:40">
      <c r="AN496184" s="305"/>
    </row>
    <row r="496244" spans="40:40">
      <c r="AN496244" s="305"/>
    </row>
    <row r="496304" spans="40:40">
      <c r="AN496304" s="305"/>
    </row>
    <row r="496364" spans="40:40">
      <c r="AN496364" s="305"/>
    </row>
    <row r="496424" spans="40:40">
      <c r="AN496424" s="305"/>
    </row>
    <row r="496484" spans="40:40">
      <c r="AN496484" s="305"/>
    </row>
    <row r="496544" spans="40:40">
      <c r="AN496544" s="305"/>
    </row>
    <row r="496604" spans="40:40">
      <c r="AN496604" s="305"/>
    </row>
    <row r="496664" spans="40:40">
      <c r="AN496664" s="305"/>
    </row>
    <row r="496724" spans="40:40">
      <c r="AN496724" s="305"/>
    </row>
    <row r="496784" spans="40:40">
      <c r="AN496784" s="305"/>
    </row>
    <row r="496844" spans="40:40">
      <c r="AN496844" s="305"/>
    </row>
    <row r="496904" spans="40:40">
      <c r="AN496904" s="305"/>
    </row>
    <row r="496964" spans="40:40">
      <c r="AN496964" s="305"/>
    </row>
    <row r="497024" spans="40:40">
      <c r="AN497024" s="305"/>
    </row>
    <row r="497084" spans="40:40">
      <c r="AN497084" s="305"/>
    </row>
    <row r="497144" spans="40:40">
      <c r="AN497144" s="305"/>
    </row>
    <row r="497204" spans="40:40">
      <c r="AN497204" s="305"/>
    </row>
    <row r="497264" spans="40:40">
      <c r="AN497264" s="305"/>
    </row>
    <row r="497324" spans="40:40">
      <c r="AN497324" s="305"/>
    </row>
    <row r="497384" spans="40:40">
      <c r="AN497384" s="305"/>
    </row>
    <row r="497444" spans="40:40">
      <c r="AN497444" s="305"/>
    </row>
    <row r="497504" spans="40:40">
      <c r="AN497504" s="305"/>
    </row>
    <row r="497564" spans="40:40">
      <c r="AN497564" s="305"/>
    </row>
    <row r="497624" spans="40:40">
      <c r="AN497624" s="305"/>
    </row>
    <row r="497684" spans="40:40">
      <c r="AN497684" s="305"/>
    </row>
    <row r="497744" spans="40:40">
      <c r="AN497744" s="305"/>
    </row>
    <row r="497804" spans="40:40">
      <c r="AN497804" s="305"/>
    </row>
    <row r="497864" spans="40:40">
      <c r="AN497864" s="305"/>
    </row>
    <row r="497924" spans="40:40">
      <c r="AN497924" s="305"/>
    </row>
    <row r="497984" spans="40:40">
      <c r="AN497984" s="305"/>
    </row>
    <row r="498044" spans="40:40">
      <c r="AN498044" s="305"/>
    </row>
    <row r="498104" spans="40:40">
      <c r="AN498104" s="305"/>
    </row>
    <row r="498164" spans="40:40">
      <c r="AN498164" s="305"/>
    </row>
    <row r="498224" spans="40:40">
      <c r="AN498224" s="305"/>
    </row>
    <row r="498284" spans="40:40">
      <c r="AN498284" s="305"/>
    </row>
    <row r="498344" spans="40:40">
      <c r="AN498344" s="305"/>
    </row>
    <row r="498404" spans="40:40">
      <c r="AN498404" s="305"/>
    </row>
    <row r="498464" spans="40:40">
      <c r="AN498464" s="305"/>
    </row>
    <row r="498524" spans="40:40">
      <c r="AN498524" s="305"/>
    </row>
    <row r="498584" spans="40:40">
      <c r="AN498584" s="305"/>
    </row>
    <row r="498644" spans="40:40">
      <c r="AN498644" s="305"/>
    </row>
    <row r="498704" spans="40:40">
      <c r="AN498704" s="305"/>
    </row>
    <row r="498764" spans="40:40">
      <c r="AN498764" s="305"/>
    </row>
    <row r="498824" spans="40:40">
      <c r="AN498824" s="305"/>
    </row>
    <row r="498884" spans="40:40">
      <c r="AN498884" s="305"/>
    </row>
    <row r="498944" spans="40:40">
      <c r="AN498944" s="305"/>
    </row>
    <row r="499004" spans="40:40">
      <c r="AN499004" s="305"/>
    </row>
    <row r="499064" spans="40:40">
      <c r="AN499064" s="305"/>
    </row>
    <row r="499124" spans="40:40">
      <c r="AN499124" s="305"/>
    </row>
    <row r="499184" spans="40:40">
      <c r="AN499184" s="305"/>
    </row>
    <row r="499244" spans="40:40">
      <c r="AN499244" s="305"/>
    </row>
    <row r="499304" spans="40:40">
      <c r="AN499304" s="305"/>
    </row>
    <row r="499364" spans="40:40">
      <c r="AN499364" s="305"/>
    </row>
    <row r="499424" spans="40:40">
      <c r="AN499424" s="305"/>
    </row>
    <row r="499484" spans="40:40">
      <c r="AN499484" s="305"/>
    </row>
    <row r="499544" spans="40:40">
      <c r="AN499544" s="305"/>
    </row>
    <row r="499604" spans="40:40">
      <c r="AN499604" s="305"/>
    </row>
    <row r="499664" spans="40:40">
      <c r="AN499664" s="305"/>
    </row>
    <row r="499724" spans="40:40">
      <c r="AN499724" s="305"/>
    </row>
    <row r="499784" spans="40:40">
      <c r="AN499784" s="305"/>
    </row>
    <row r="499844" spans="40:40">
      <c r="AN499844" s="305"/>
    </row>
    <row r="499904" spans="40:40">
      <c r="AN499904" s="305"/>
    </row>
    <row r="499964" spans="40:40">
      <c r="AN499964" s="305"/>
    </row>
    <row r="500024" spans="40:40">
      <c r="AN500024" s="305"/>
    </row>
    <row r="500084" spans="40:40">
      <c r="AN500084" s="305"/>
    </row>
    <row r="500144" spans="40:40">
      <c r="AN500144" s="305"/>
    </row>
    <row r="500204" spans="40:40">
      <c r="AN500204" s="305"/>
    </row>
    <row r="500264" spans="40:40">
      <c r="AN500264" s="305"/>
    </row>
    <row r="500324" spans="40:40">
      <c r="AN500324" s="305"/>
    </row>
    <row r="500384" spans="40:40">
      <c r="AN500384" s="305"/>
    </row>
    <row r="500444" spans="40:40">
      <c r="AN500444" s="305"/>
    </row>
    <row r="500504" spans="40:40">
      <c r="AN500504" s="305"/>
    </row>
    <row r="500564" spans="40:40">
      <c r="AN500564" s="305"/>
    </row>
    <row r="500624" spans="40:40">
      <c r="AN500624" s="305"/>
    </row>
    <row r="500684" spans="40:40">
      <c r="AN500684" s="305"/>
    </row>
    <row r="500744" spans="40:40">
      <c r="AN500744" s="305"/>
    </row>
    <row r="500804" spans="40:40">
      <c r="AN500804" s="305"/>
    </row>
    <row r="500864" spans="40:40">
      <c r="AN500864" s="305"/>
    </row>
    <row r="500924" spans="40:40">
      <c r="AN500924" s="305"/>
    </row>
    <row r="500984" spans="40:40">
      <c r="AN500984" s="305"/>
    </row>
    <row r="501044" spans="40:40">
      <c r="AN501044" s="305"/>
    </row>
    <row r="501104" spans="40:40">
      <c r="AN501104" s="305"/>
    </row>
    <row r="501164" spans="40:40">
      <c r="AN501164" s="305"/>
    </row>
    <row r="501224" spans="40:40">
      <c r="AN501224" s="305"/>
    </row>
    <row r="501284" spans="40:40">
      <c r="AN501284" s="305"/>
    </row>
    <row r="501344" spans="40:40">
      <c r="AN501344" s="305"/>
    </row>
    <row r="501404" spans="40:40">
      <c r="AN501404" s="305"/>
    </row>
    <row r="501464" spans="40:40">
      <c r="AN501464" s="305"/>
    </row>
    <row r="501524" spans="40:40">
      <c r="AN501524" s="305"/>
    </row>
    <row r="501584" spans="40:40">
      <c r="AN501584" s="305"/>
    </row>
    <row r="501644" spans="40:40">
      <c r="AN501644" s="305"/>
    </row>
    <row r="501704" spans="40:40">
      <c r="AN501704" s="305"/>
    </row>
    <row r="501764" spans="40:40">
      <c r="AN501764" s="305"/>
    </row>
    <row r="501824" spans="40:40">
      <c r="AN501824" s="305"/>
    </row>
    <row r="501884" spans="40:40">
      <c r="AN501884" s="305"/>
    </row>
    <row r="501944" spans="40:40">
      <c r="AN501944" s="305"/>
    </row>
    <row r="502004" spans="40:40">
      <c r="AN502004" s="305"/>
    </row>
    <row r="502064" spans="40:40">
      <c r="AN502064" s="305"/>
    </row>
    <row r="502124" spans="40:40">
      <c r="AN502124" s="305"/>
    </row>
    <row r="502184" spans="40:40">
      <c r="AN502184" s="305"/>
    </row>
    <row r="502244" spans="40:40">
      <c r="AN502244" s="305"/>
    </row>
    <row r="502304" spans="40:40">
      <c r="AN502304" s="305"/>
    </row>
    <row r="502364" spans="40:40">
      <c r="AN502364" s="305"/>
    </row>
    <row r="502424" spans="40:40">
      <c r="AN502424" s="305"/>
    </row>
    <row r="502484" spans="40:40">
      <c r="AN502484" s="305"/>
    </row>
    <row r="502544" spans="40:40">
      <c r="AN502544" s="305"/>
    </row>
    <row r="502604" spans="40:40">
      <c r="AN502604" s="305"/>
    </row>
    <row r="502664" spans="40:40">
      <c r="AN502664" s="305"/>
    </row>
    <row r="502724" spans="40:40">
      <c r="AN502724" s="305"/>
    </row>
    <row r="502784" spans="40:40">
      <c r="AN502784" s="305"/>
    </row>
    <row r="502844" spans="40:40">
      <c r="AN502844" s="305"/>
    </row>
    <row r="502904" spans="40:40">
      <c r="AN502904" s="305"/>
    </row>
    <row r="502964" spans="40:40">
      <c r="AN502964" s="305"/>
    </row>
    <row r="503024" spans="40:40">
      <c r="AN503024" s="305"/>
    </row>
    <row r="503084" spans="40:40">
      <c r="AN503084" s="305"/>
    </row>
    <row r="503144" spans="40:40">
      <c r="AN503144" s="305"/>
    </row>
    <row r="503204" spans="40:40">
      <c r="AN503204" s="305"/>
    </row>
    <row r="503264" spans="40:40">
      <c r="AN503264" s="305"/>
    </row>
    <row r="503324" spans="40:40">
      <c r="AN503324" s="305"/>
    </row>
    <row r="503384" spans="40:40">
      <c r="AN503384" s="305"/>
    </row>
    <row r="503444" spans="40:40">
      <c r="AN503444" s="305"/>
    </row>
    <row r="503504" spans="40:40">
      <c r="AN503504" s="305"/>
    </row>
    <row r="503564" spans="40:40">
      <c r="AN503564" s="305"/>
    </row>
    <row r="503624" spans="40:40">
      <c r="AN503624" s="305"/>
    </row>
    <row r="503684" spans="40:40">
      <c r="AN503684" s="305"/>
    </row>
    <row r="503744" spans="40:40">
      <c r="AN503744" s="305"/>
    </row>
    <row r="503804" spans="40:40">
      <c r="AN503804" s="305"/>
    </row>
    <row r="503864" spans="40:40">
      <c r="AN503864" s="305"/>
    </row>
    <row r="503924" spans="40:40">
      <c r="AN503924" s="305"/>
    </row>
    <row r="503984" spans="40:40">
      <c r="AN503984" s="305"/>
    </row>
    <row r="504044" spans="40:40">
      <c r="AN504044" s="305"/>
    </row>
    <row r="504104" spans="40:40">
      <c r="AN504104" s="305"/>
    </row>
    <row r="504164" spans="40:40">
      <c r="AN504164" s="305"/>
    </row>
    <row r="504224" spans="40:40">
      <c r="AN504224" s="305"/>
    </row>
    <row r="504284" spans="40:40">
      <c r="AN504284" s="305"/>
    </row>
    <row r="504344" spans="40:40">
      <c r="AN504344" s="305"/>
    </row>
    <row r="504404" spans="40:40">
      <c r="AN504404" s="305"/>
    </row>
    <row r="504464" spans="40:40">
      <c r="AN504464" s="305"/>
    </row>
    <row r="504524" spans="40:40">
      <c r="AN504524" s="305"/>
    </row>
    <row r="504584" spans="40:40">
      <c r="AN504584" s="305"/>
    </row>
    <row r="504644" spans="40:40">
      <c r="AN504644" s="305"/>
    </row>
    <row r="504704" spans="40:40">
      <c r="AN504704" s="305"/>
    </row>
    <row r="504764" spans="40:40">
      <c r="AN504764" s="305"/>
    </row>
    <row r="504824" spans="40:40">
      <c r="AN504824" s="305"/>
    </row>
    <row r="504884" spans="40:40">
      <c r="AN504884" s="305"/>
    </row>
    <row r="504944" spans="40:40">
      <c r="AN504944" s="305"/>
    </row>
    <row r="505004" spans="40:40">
      <c r="AN505004" s="305"/>
    </row>
    <row r="505064" spans="40:40">
      <c r="AN505064" s="305"/>
    </row>
    <row r="505124" spans="40:40">
      <c r="AN505124" s="305"/>
    </row>
    <row r="505184" spans="40:40">
      <c r="AN505184" s="305"/>
    </row>
    <row r="505244" spans="40:40">
      <c r="AN505244" s="305"/>
    </row>
    <row r="505304" spans="40:40">
      <c r="AN505304" s="305"/>
    </row>
    <row r="505364" spans="40:40">
      <c r="AN505364" s="305"/>
    </row>
    <row r="505424" spans="40:40">
      <c r="AN505424" s="305"/>
    </row>
    <row r="505484" spans="40:40">
      <c r="AN505484" s="305"/>
    </row>
    <row r="505544" spans="40:40">
      <c r="AN505544" s="305"/>
    </row>
    <row r="505604" spans="40:40">
      <c r="AN505604" s="305"/>
    </row>
    <row r="505664" spans="40:40">
      <c r="AN505664" s="305"/>
    </row>
    <row r="505724" spans="40:40">
      <c r="AN505724" s="305"/>
    </row>
    <row r="505784" spans="40:40">
      <c r="AN505784" s="305"/>
    </row>
    <row r="505844" spans="40:40">
      <c r="AN505844" s="305"/>
    </row>
    <row r="505904" spans="40:40">
      <c r="AN505904" s="305"/>
    </row>
    <row r="505964" spans="40:40">
      <c r="AN505964" s="305"/>
    </row>
    <row r="506024" spans="40:40">
      <c r="AN506024" s="305"/>
    </row>
    <row r="506084" spans="40:40">
      <c r="AN506084" s="305"/>
    </row>
    <row r="506144" spans="40:40">
      <c r="AN506144" s="305"/>
    </row>
    <row r="506204" spans="40:40">
      <c r="AN506204" s="305"/>
    </row>
    <row r="506264" spans="40:40">
      <c r="AN506264" s="305"/>
    </row>
    <row r="506324" spans="40:40">
      <c r="AN506324" s="305"/>
    </row>
    <row r="506384" spans="40:40">
      <c r="AN506384" s="305"/>
    </row>
    <row r="506444" spans="40:40">
      <c r="AN506444" s="305"/>
    </row>
    <row r="506504" spans="40:40">
      <c r="AN506504" s="305"/>
    </row>
    <row r="506564" spans="40:40">
      <c r="AN506564" s="305"/>
    </row>
    <row r="506624" spans="40:40">
      <c r="AN506624" s="305"/>
    </row>
    <row r="506684" spans="40:40">
      <c r="AN506684" s="305"/>
    </row>
    <row r="506744" spans="40:40">
      <c r="AN506744" s="305"/>
    </row>
    <row r="506804" spans="40:40">
      <c r="AN506804" s="305"/>
    </row>
    <row r="506864" spans="40:40">
      <c r="AN506864" s="305"/>
    </row>
    <row r="506924" spans="40:40">
      <c r="AN506924" s="305"/>
    </row>
    <row r="506984" spans="40:40">
      <c r="AN506984" s="305"/>
    </row>
    <row r="507044" spans="40:40">
      <c r="AN507044" s="305"/>
    </row>
    <row r="507104" spans="40:40">
      <c r="AN507104" s="305"/>
    </row>
    <row r="507164" spans="40:40">
      <c r="AN507164" s="305"/>
    </row>
    <row r="507224" spans="40:40">
      <c r="AN507224" s="305"/>
    </row>
    <row r="507284" spans="40:40">
      <c r="AN507284" s="305"/>
    </row>
    <row r="507344" spans="40:40">
      <c r="AN507344" s="305"/>
    </row>
    <row r="507404" spans="40:40">
      <c r="AN507404" s="305"/>
    </row>
    <row r="507464" spans="40:40">
      <c r="AN507464" s="305"/>
    </row>
    <row r="507524" spans="40:40">
      <c r="AN507524" s="305"/>
    </row>
    <row r="507584" spans="40:40">
      <c r="AN507584" s="305"/>
    </row>
    <row r="507644" spans="40:40">
      <c r="AN507644" s="305"/>
    </row>
    <row r="507704" spans="40:40">
      <c r="AN507704" s="305"/>
    </row>
    <row r="507764" spans="40:40">
      <c r="AN507764" s="305"/>
    </row>
    <row r="507824" spans="40:40">
      <c r="AN507824" s="305"/>
    </row>
    <row r="507884" spans="40:40">
      <c r="AN507884" s="305"/>
    </row>
    <row r="507944" spans="40:40">
      <c r="AN507944" s="305"/>
    </row>
    <row r="508004" spans="40:40">
      <c r="AN508004" s="305"/>
    </row>
    <row r="508064" spans="40:40">
      <c r="AN508064" s="305"/>
    </row>
    <row r="508124" spans="40:40">
      <c r="AN508124" s="305"/>
    </row>
    <row r="508184" spans="40:40">
      <c r="AN508184" s="305"/>
    </row>
    <row r="508244" spans="40:40">
      <c r="AN508244" s="305"/>
    </row>
    <row r="508304" spans="40:40">
      <c r="AN508304" s="305"/>
    </row>
    <row r="508364" spans="40:40">
      <c r="AN508364" s="305"/>
    </row>
    <row r="508424" spans="40:40">
      <c r="AN508424" s="305"/>
    </row>
    <row r="508484" spans="40:40">
      <c r="AN508484" s="305"/>
    </row>
    <row r="508544" spans="40:40">
      <c r="AN508544" s="305"/>
    </row>
    <row r="508604" spans="40:40">
      <c r="AN508604" s="305"/>
    </row>
    <row r="508664" spans="40:40">
      <c r="AN508664" s="305"/>
    </row>
    <row r="508724" spans="40:40">
      <c r="AN508724" s="305"/>
    </row>
    <row r="508784" spans="40:40">
      <c r="AN508784" s="305"/>
    </row>
    <row r="508844" spans="40:40">
      <c r="AN508844" s="305"/>
    </row>
    <row r="508904" spans="40:40">
      <c r="AN508904" s="305"/>
    </row>
    <row r="508964" spans="40:40">
      <c r="AN508964" s="305"/>
    </row>
    <row r="509024" spans="40:40">
      <c r="AN509024" s="305"/>
    </row>
    <row r="509084" spans="40:40">
      <c r="AN509084" s="305"/>
    </row>
    <row r="509144" spans="40:40">
      <c r="AN509144" s="305"/>
    </row>
    <row r="509204" spans="40:40">
      <c r="AN509204" s="305"/>
    </row>
    <row r="509264" spans="40:40">
      <c r="AN509264" s="305"/>
    </row>
    <row r="509324" spans="40:40">
      <c r="AN509324" s="305"/>
    </row>
    <row r="509384" spans="40:40">
      <c r="AN509384" s="305"/>
    </row>
    <row r="509444" spans="40:40">
      <c r="AN509444" s="305"/>
    </row>
    <row r="509504" spans="40:40">
      <c r="AN509504" s="305"/>
    </row>
    <row r="509564" spans="40:40">
      <c r="AN509564" s="305"/>
    </row>
    <row r="509624" spans="40:40">
      <c r="AN509624" s="305"/>
    </row>
    <row r="509684" spans="40:40">
      <c r="AN509684" s="305"/>
    </row>
    <row r="509744" spans="40:40">
      <c r="AN509744" s="305"/>
    </row>
    <row r="509804" spans="40:40">
      <c r="AN509804" s="305"/>
    </row>
    <row r="509864" spans="40:40">
      <c r="AN509864" s="305"/>
    </row>
    <row r="509924" spans="40:40">
      <c r="AN509924" s="305"/>
    </row>
    <row r="509984" spans="40:40">
      <c r="AN509984" s="305"/>
    </row>
    <row r="510044" spans="40:40">
      <c r="AN510044" s="305"/>
    </row>
    <row r="510104" spans="40:40">
      <c r="AN510104" s="305"/>
    </row>
    <row r="510164" spans="40:40">
      <c r="AN510164" s="305"/>
    </row>
    <row r="510224" spans="40:40">
      <c r="AN510224" s="305"/>
    </row>
    <row r="510284" spans="40:40">
      <c r="AN510284" s="305"/>
    </row>
    <row r="510344" spans="40:40">
      <c r="AN510344" s="305"/>
    </row>
    <row r="510404" spans="40:40">
      <c r="AN510404" s="305"/>
    </row>
    <row r="510464" spans="40:40">
      <c r="AN510464" s="305"/>
    </row>
    <row r="510524" spans="40:40">
      <c r="AN510524" s="305"/>
    </row>
    <row r="510584" spans="40:40">
      <c r="AN510584" s="305"/>
    </row>
    <row r="510644" spans="40:40">
      <c r="AN510644" s="305"/>
    </row>
    <row r="510704" spans="40:40">
      <c r="AN510704" s="305"/>
    </row>
    <row r="510764" spans="40:40">
      <c r="AN510764" s="305"/>
    </row>
    <row r="510824" spans="40:40">
      <c r="AN510824" s="305"/>
    </row>
    <row r="510884" spans="40:40">
      <c r="AN510884" s="305"/>
    </row>
    <row r="510944" spans="40:40">
      <c r="AN510944" s="305"/>
    </row>
    <row r="511004" spans="40:40">
      <c r="AN511004" s="305"/>
    </row>
    <row r="511064" spans="40:40">
      <c r="AN511064" s="305"/>
    </row>
    <row r="511124" spans="40:40">
      <c r="AN511124" s="305"/>
    </row>
    <row r="511184" spans="40:40">
      <c r="AN511184" s="305"/>
    </row>
    <row r="511244" spans="40:40">
      <c r="AN511244" s="305"/>
    </row>
    <row r="511304" spans="40:40">
      <c r="AN511304" s="305"/>
    </row>
    <row r="511364" spans="40:40">
      <c r="AN511364" s="305"/>
    </row>
    <row r="511424" spans="40:40">
      <c r="AN511424" s="305"/>
    </row>
    <row r="511484" spans="40:40">
      <c r="AN511484" s="305"/>
    </row>
    <row r="511544" spans="40:40">
      <c r="AN511544" s="305"/>
    </row>
    <row r="511604" spans="40:40">
      <c r="AN511604" s="305"/>
    </row>
    <row r="511664" spans="40:40">
      <c r="AN511664" s="305"/>
    </row>
    <row r="511724" spans="40:40">
      <c r="AN511724" s="305"/>
    </row>
    <row r="511784" spans="40:40">
      <c r="AN511784" s="305"/>
    </row>
    <row r="511844" spans="40:40">
      <c r="AN511844" s="305"/>
    </row>
    <row r="511904" spans="40:40">
      <c r="AN511904" s="305"/>
    </row>
    <row r="511964" spans="40:40">
      <c r="AN511964" s="305"/>
    </row>
    <row r="512024" spans="40:40">
      <c r="AN512024" s="305"/>
    </row>
    <row r="512084" spans="40:40">
      <c r="AN512084" s="305"/>
    </row>
    <row r="512144" spans="40:40">
      <c r="AN512144" s="305"/>
    </row>
    <row r="512204" spans="40:40">
      <c r="AN512204" s="305"/>
    </row>
    <row r="512264" spans="40:40">
      <c r="AN512264" s="305"/>
    </row>
    <row r="512324" spans="40:40">
      <c r="AN512324" s="305"/>
    </row>
    <row r="512384" spans="40:40">
      <c r="AN512384" s="305"/>
    </row>
    <row r="512444" spans="40:40">
      <c r="AN512444" s="305"/>
    </row>
    <row r="512504" spans="40:40">
      <c r="AN512504" s="305"/>
    </row>
    <row r="512564" spans="40:40">
      <c r="AN512564" s="305"/>
    </row>
    <row r="512624" spans="40:40">
      <c r="AN512624" s="305"/>
    </row>
    <row r="512684" spans="40:40">
      <c r="AN512684" s="305"/>
    </row>
    <row r="512744" spans="40:40">
      <c r="AN512744" s="305"/>
    </row>
    <row r="512804" spans="40:40">
      <c r="AN512804" s="305"/>
    </row>
    <row r="512864" spans="40:40">
      <c r="AN512864" s="305"/>
    </row>
    <row r="512924" spans="40:40">
      <c r="AN512924" s="305"/>
    </row>
    <row r="512984" spans="40:40">
      <c r="AN512984" s="305"/>
    </row>
    <row r="513044" spans="40:40">
      <c r="AN513044" s="305"/>
    </row>
    <row r="513104" spans="40:40">
      <c r="AN513104" s="305"/>
    </row>
    <row r="513164" spans="40:40">
      <c r="AN513164" s="305"/>
    </row>
    <row r="513224" spans="40:40">
      <c r="AN513224" s="305"/>
    </row>
    <row r="513284" spans="40:40">
      <c r="AN513284" s="305"/>
    </row>
    <row r="513344" spans="40:40">
      <c r="AN513344" s="305"/>
    </row>
    <row r="513404" spans="40:40">
      <c r="AN513404" s="305"/>
    </row>
    <row r="513464" spans="40:40">
      <c r="AN513464" s="305"/>
    </row>
    <row r="513524" spans="40:40">
      <c r="AN513524" s="305"/>
    </row>
    <row r="513584" spans="40:40">
      <c r="AN513584" s="305"/>
    </row>
    <row r="513644" spans="40:40">
      <c r="AN513644" s="305"/>
    </row>
    <row r="513704" spans="40:40">
      <c r="AN513704" s="305"/>
    </row>
    <row r="513764" spans="40:40">
      <c r="AN513764" s="305"/>
    </row>
    <row r="513824" spans="40:40">
      <c r="AN513824" s="305"/>
    </row>
    <row r="513884" spans="40:40">
      <c r="AN513884" s="305"/>
    </row>
    <row r="513944" spans="40:40">
      <c r="AN513944" s="305"/>
    </row>
    <row r="514004" spans="40:40">
      <c r="AN514004" s="305"/>
    </row>
    <row r="514064" spans="40:40">
      <c r="AN514064" s="305"/>
    </row>
    <row r="514124" spans="40:40">
      <c r="AN514124" s="305"/>
    </row>
    <row r="514184" spans="40:40">
      <c r="AN514184" s="305"/>
    </row>
    <row r="514244" spans="40:40">
      <c r="AN514244" s="305"/>
    </row>
    <row r="514304" spans="40:40">
      <c r="AN514304" s="305"/>
    </row>
    <row r="514364" spans="40:40">
      <c r="AN514364" s="305"/>
    </row>
    <row r="514424" spans="40:40">
      <c r="AN514424" s="305"/>
    </row>
    <row r="514484" spans="40:40">
      <c r="AN514484" s="305"/>
    </row>
    <row r="514544" spans="40:40">
      <c r="AN514544" s="305"/>
    </row>
    <row r="514604" spans="40:40">
      <c r="AN514604" s="305"/>
    </row>
    <row r="514664" spans="40:40">
      <c r="AN514664" s="305"/>
    </row>
    <row r="514724" spans="40:40">
      <c r="AN514724" s="305"/>
    </row>
    <row r="514784" spans="40:40">
      <c r="AN514784" s="305"/>
    </row>
    <row r="514844" spans="40:40">
      <c r="AN514844" s="305"/>
    </row>
    <row r="514904" spans="40:40">
      <c r="AN514904" s="305"/>
    </row>
    <row r="514964" spans="40:40">
      <c r="AN514964" s="305"/>
    </row>
    <row r="515024" spans="40:40">
      <c r="AN515024" s="305"/>
    </row>
    <row r="515084" spans="40:40">
      <c r="AN515084" s="305"/>
    </row>
    <row r="515144" spans="40:40">
      <c r="AN515144" s="305"/>
    </row>
    <row r="515204" spans="40:40">
      <c r="AN515204" s="305"/>
    </row>
    <row r="515264" spans="40:40">
      <c r="AN515264" s="305"/>
    </row>
    <row r="515324" spans="40:40">
      <c r="AN515324" s="305"/>
    </row>
    <row r="515384" spans="40:40">
      <c r="AN515384" s="305"/>
    </row>
    <row r="515444" spans="40:40">
      <c r="AN515444" s="305"/>
    </row>
    <row r="515504" spans="40:40">
      <c r="AN515504" s="305"/>
    </row>
    <row r="515564" spans="40:40">
      <c r="AN515564" s="305"/>
    </row>
    <row r="515624" spans="40:40">
      <c r="AN515624" s="305"/>
    </row>
    <row r="515684" spans="40:40">
      <c r="AN515684" s="305"/>
    </row>
    <row r="515744" spans="40:40">
      <c r="AN515744" s="305"/>
    </row>
    <row r="515804" spans="40:40">
      <c r="AN515804" s="305"/>
    </row>
    <row r="515864" spans="40:40">
      <c r="AN515864" s="305"/>
    </row>
    <row r="515924" spans="40:40">
      <c r="AN515924" s="305"/>
    </row>
    <row r="515984" spans="40:40">
      <c r="AN515984" s="305"/>
    </row>
    <row r="516044" spans="40:40">
      <c r="AN516044" s="305"/>
    </row>
    <row r="516104" spans="40:40">
      <c r="AN516104" s="305"/>
    </row>
    <row r="516164" spans="40:40">
      <c r="AN516164" s="305"/>
    </row>
    <row r="516224" spans="40:40">
      <c r="AN516224" s="305"/>
    </row>
    <row r="516284" spans="40:40">
      <c r="AN516284" s="305"/>
    </row>
    <row r="516344" spans="40:40">
      <c r="AN516344" s="305"/>
    </row>
    <row r="516404" spans="40:40">
      <c r="AN516404" s="305"/>
    </row>
    <row r="516464" spans="40:40">
      <c r="AN516464" s="305"/>
    </row>
    <row r="516524" spans="40:40">
      <c r="AN516524" s="305"/>
    </row>
    <row r="516584" spans="40:40">
      <c r="AN516584" s="305"/>
    </row>
    <row r="516644" spans="40:40">
      <c r="AN516644" s="305"/>
    </row>
    <row r="516704" spans="40:40">
      <c r="AN516704" s="305"/>
    </row>
    <row r="516764" spans="40:40">
      <c r="AN516764" s="305"/>
    </row>
    <row r="516824" spans="40:40">
      <c r="AN516824" s="305"/>
    </row>
    <row r="516884" spans="40:40">
      <c r="AN516884" s="305"/>
    </row>
    <row r="516944" spans="40:40">
      <c r="AN516944" s="305"/>
    </row>
    <row r="517004" spans="40:40">
      <c r="AN517004" s="305"/>
    </row>
    <row r="517064" spans="40:40">
      <c r="AN517064" s="305"/>
    </row>
    <row r="517124" spans="40:40">
      <c r="AN517124" s="305"/>
    </row>
    <row r="517184" spans="40:40">
      <c r="AN517184" s="305"/>
    </row>
    <row r="517244" spans="40:40">
      <c r="AN517244" s="305"/>
    </row>
    <row r="517304" spans="40:40">
      <c r="AN517304" s="305"/>
    </row>
    <row r="517364" spans="40:40">
      <c r="AN517364" s="305"/>
    </row>
    <row r="517424" spans="40:40">
      <c r="AN517424" s="305"/>
    </row>
    <row r="517484" spans="40:40">
      <c r="AN517484" s="305"/>
    </row>
    <row r="517544" spans="40:40">
      <c r="AN517544" s="305"/>
    </row>
    <row r="517604" spans="40:40">
      <c r="AN517604" s="305"/>
    </row>
    <row r="517664" spans="40:40">
      <c r="AN517664" s="305"/>
    </row>
    <row r="517724" spans="40:40">
      <c r="AN517724" s="305"/>
    </row>
    <row r="517784" spans="40:40">
      <c r="AN517784" s="305"/>
    </row>
    <row r="517844" spans="40:40">
      <c r="AN517844" s="305"/>
    </row>
    <row r="517904" spans="40:40">
      <c r="AN517904" s="305"/>
    </row>
    <row r="517964" spans="40:40">
      <c r="AN517964" s="305"/>
    </row>
    <row r="518024" spans="40:40">
      <c r="AN518024" s="305"/>
    </row>
    <row r="518084" spans="40:40">
      <c r="AN518084" s="305"/>
    </row>
    <row r="518144" spans="40:40">
      <c r="AN518144" s="305"/>
    </row>
    <row r="518204" spans="40:40">
      <c r="AN518204" s="305"/>
    </row>
    <row r="518264" spans="40:40">
      <c r="AN518264" s="305"/>
    </row>
    <row r="518324" spans="40:40">
      <c r="AN518324" s="305"/>
    </row>
    <row r="518384" spans="40:40">
      <c r="AN518384" s="305"/>
    </row>
    <row r="518444" spans="40:40">
      <c r="AN518444" s="305"/>
    </row>
    <row r="518504" spans="40:40">
      <c r="AN518504" s="305"/>
    </row>
    <row r="518564" spans="40:40">
      <c r="AN518564" s="305"/>
    </row>
    <row r="518624" spans="40:40">
      <c r="AN518624" s="305"/>
    </row>
    <row r="518684" spans="40:40">
      <c r="AN518684" s="305"/>
    </row>
    <row r="518744" spans="40:40">
      <c r="AN518744" s="305"/>
    </row>
    <row r="518804" spans="40:40">
      <c r="AN518804" s="305"/>
    </row>
    <row r="518864" spans="40:40">
      <c r="AN518864" s="305"/>
    </row>
    <row r="518924" spans="40:40">
      <c r="AN518924" s="305"/>
    </row>
    <row r="518984" spans="40:40">
      <c r="AN518984" s="305"/>
    </row>
    <row r="519044" spans="40:40">
      <c r="AN519044" s="305"/>
    </row>
    <row r="519104" spans="40:40">
      <c r="AN519104" s="305"/>
    </row>
    <row r="519164" spans="40:40">
      <c r="AN519164" s="305"/>
    </row>
    <row r="519224" spans="40:40">
      <c r="AN519224" s="305"/>
    </row>
    <row r="519284" spans="40:40">
      <c r="AN519284" s="305"/>
    </row>
    <row r="519344" spans="40:40">
      <c r="AN519344" s="305"/>
    </row>
    <row r="519404" spans="40:40">
      <c r="AN519404" s="305"/>
    </row>
    <row r="519464" spans="40:40">
      <c r="AN519464" s="305"/>
    </row>
    <row r="519524" spans="40:40">
      <c r="AN519524" s="305"/>
    </row>
    <row r="519584" spans="40:40">
      <c r="AN519584" s="305"/>
    </row>
    <row r="519644" spans="40:40">
      <c r="AN519644" s="305"/>
    </row>
    <row r="519704" spans="40:40">
      <c r="AN519704" s="305"/>
    </row>
    <row r="519764" spans="40:40">
      <c r="AN519764" s="305"/>
    </row>
    <row r="519824" spans="40:40">
      <c r="AN519824" s="305"/>
    </row>
    <row r="519884" spans="40:40">
      <c r="AN519884" s="305"/>
    </row>
    <row r="519944" spans="40:40">
      <c r="AN519944" s="305"/>
    </row>
    <row r="520004" spans="40:40">
      <c r="AN520004" s="305"/>
    </row>
    <row r="520064" spans="40:40">
      <c r="AN520064" s="305"/>
    </row>
    <row r="520124" spans="40:40">
      <c r="AN520124" s="305"/>
    </row>
    <row r="520184" spans="40:40">
      <c r="AN520184" s="305"/>
    </row>
    <row r="520244" spans="40:40">
      <c r="AN520244" s="305"/>
    </row>
    <row r="520304" spans="40:40">
      <c r="AN520304" s="305"/>
    </row>
    <row r="520364" spans="40:40">
      <c r="AN520364" s="305"/>
    </row>
    <row r="520424" spans="40:40">
      <c r="AN520424" s="305"/>
    </row>
    <row r="520484" spans="40:40">
      <c r="AN520484" s="305"/>
    </row>
    <row r="520544" spans="40:40">
      <c r="AN520544" s="305"/>
    </row>
    <row r="520604" spans="40:40">
      <c r="AN520604" s="305"/>
    </row>
    <row r="520664" spans="40:40">
      <c r="AN520664" s="305"/>
    </row>
    <row r="520724" spans="40:40">
      <c r="AN520724" s="305"/>
    </row>
    <row r="520784" spans="40:40">
      <c r="AN520784" s="305"/>
    </row>
    <row r="520844" spans="40:40">
      <c r="AN520844" s="305"/>
    </row>
    <row r="520904" spans="40:40">
      <c r="AN520904" s="305"/>
    </row>
    <row r="520964" spans="40:40">
      <c r="AN520964" s="305"/>
    </row>
    <row r="521024" spans="40:40">
      <c r="AN521024" s="305"/>
    </row>
    <row r="521084" spans="40:40">
      <c r="AN521084" s="305"/>
    </row>
    <row r="521144" spans="40:40">
      <c r="AN521144" s="305"/>
    </row>
    <row r="521204" spans="40:40">
      <c r="AN521204" s="305"/>
    </row>
    <row r="521264" spans="40:40">
      <c r="AN521264" s="305"/>
    </row>
    <row r="521324" spans="40:40">
      <c r="AN521324" s="305"/>
    </row>
    <row r="521384" spans="40:40">
      <c r="AN521384" s="305"/>
    </row>
    <row r="521444" spans="40:40">
      <c r="AN521444" s="305"/>
    </row>
    <row r="521504" spans="40:40">
      <c r="AN521504" s="305"/>
    </row>
    <row r="521564" spans="40:40">
      <c r="AN521564" s="305"/>
    </row>
    <row r="521624" spans="40:40">
      <c r="AN521624" s="305"/>
    </row>
    <row r="521684" spans="40:40">
      <c r="AN521684" s="305"/>
    </row>
    <row r="521744" spans="40:40">
      <c r="AN521744" s="305"/>
    </row>
    <row r="521804" spans="40:40">
      <c r="AN521804" s="305"/>
    </row>
    <row r="521864" spans="40:40">
      <c r="AN521864" s="305"/>
    </row>
    <row r="521924" spans="40:40">
      <c r="AN521924" s="305"/>
    </row>
    <row r="521984" spans="40:40">
      <c r="AN521984" s="305"/>
    </row>
    <row r="522044" spans="40:40">
      <c r="AN522044" s="305"/>
    </row>
    <row r="522104" spans="40:40">
      <c r="AN522104" s="305"/>
    </row>
    <row r="522164" spans="40:40">
      <c r="AN522164" s="305"/>
    </row>
    <row r="522224" spans="40:40">
      <c r="AN522224" s="305"/>
    </row>
    <row r="522284" spans="40:40">
      <c r="AN522284" s="305"/>
    </row>
    <row r="522344" spans="40:40">
      <c r="AN522344" s="305"/>
    </row>
    <row r="522404" spans="40:40">
      <c r="AN522404" s="305"/>
    </row>
    <row r="522464" spans="40:40">
      <c r="AN522464" s="305"/>
    </row>
    <row r="522524" spans="40:40">
      <c r="AN522524" s="305"/>
    </row>
    <row r="522584" spans="40:40">
      <c r="AN522584" s="305"/>
    </row>
    <row r="522644" spans="40:40">
      <c r="AN522644" s="305"/>
    </row>
    <row r="522704" spans="40:40">
      <c r="AN522704" s="305"/>
    </row>
    <row r="522764" spans="40:40">
      <c r="AN522764" s="305"/>
    </row>
    <row r="522824" spans="40:40">
      <c r="AN522824" s="305"/>
    </row>
    <row r="522884" spans="40:40">
      <c r="AN522884" s="305"/>
    </row>
    <row r="522944" spans="40:40">
      <c r="AN522944" s="305"/>
    </row>
    <row r="523004" spans="40:40">
      <c r="AN523004" s="305"/>
    </row>
    <row r="523064" spans="40:40">
      <c r="AN523064" s="305"/>
    </row>
    <row r="523124" spans="40:40">
      <c r="AN523124" s="305"/>
    </row>
    <row r="523184" spans="40:40">
      <c r="AN523184" s="305"/>
    </row>
    <row r="523244" spans="40:40">
      <c r="AN523244" s="305"/>
    </row>
    <row r="523304" spans="40:40">
      <c r="AN523304" s="305"/>
    </row>
    <row r="523364" spans="40:40">
      <c r="AN523364" s="305"/>
    </row>
    <row r="523424" spans="40:40">
      <c r="AN523424" s="305"/>
    </row>
    <row r="523484" spans="40:40">
      <c r="AN523484" s="305"/>
    </row>
    <row r="523544" spans="40:40">
      <c r="AN523544" s="305"/>
    </row>
    <row r="523604" spans="40:40">
      <c r="AN523604" s="305"/>
    </row>
    <row r="523664" spans="40:40">
      <c r="AN523664" s="305"/>
    </row>
    <row r="523724" spans="40:40">
      <c r="AN523724" s="305"/>
    </row>
    <row r="523784" spans="40:40">
      <c r="AN523784" s="305"/>
    </row>
    <row r="523844" spans="40:40">
      <c r="AN523844" s="305"/>
    </row>
    <row r="523904" spans="40:40">
      <c r="AN523904" s="305"/>
    </row>
    <row r="523964" spans="40:40">
      <c r="AN523964" s="305"/>
    </row>
    <row r="524024" spans="40:40">
      <c r="AN524024" s="305"/>
    </row>
    <row r="524084" spans="40:40">
      <c r="AN524084" s="305"/>
    </row>
    <row r="524144" spans="40:40">
      <c r="AN524144" s="305"/>
    </row>
    <row r="524204" spans="40:40">
      <c r="AN524204" s="305"/>
    </row>
    <row r="524264" spans="40:40">
      <c r="AN524264" s="305"/>
    </row>
    <row r="524324" spans="40:40">
      <c r="AN524324" s="305"/>
    </row>
    <row r="524384" spans="40:40">
      <c r="AN524384" s="305"/>
    </row>
    <row r="524444" spans="40:40">
      <c r="AN524444" s="305"/>
    </row>
    <row r="524504" spans="40:40">
      <c r="AN524504" s="305"/>
    </row>
    <row r="524564" spans="40:40">
      <c r="AN524564" s="305"/>
    </row>
    <row r="524624" spans="40:40">
      <c r="AN524624" s="305"/>
    </row>
    <row r="524684" spans="40:40">
      <c r="AN524684" s="305"/>
    </row>
    <row r="524744" spans="40:40">
      <c r="AN524744" s="305"/>
    </row>
    <row r="524804" spans="40:40">
      <c r="AN524804" s="305"/>
    </row>
    <row r="524864" spans="40:40">
      <c r="AN524864" s="305"/>
    </row>
    <row r="524924" spans="40:40">
      <c r="AN524924" s="305"/>
    </row>
    <row r="524984" spans="40:40">
      <c r="AN524984" s="305"/>
    </row>
    <row r="525044" spans="40:40">
      <c r="AN525044" s="305"/>
    </row>
    <row r="525104" spans="40:40">
      <c r="AN525104" s="305"/>
    </row>
    <row r="525164" spans="40:40">
      <c r="AN525164" s="305"/>
    </row>
    <row r="525224" spans="40:40">
      <c r="AN525224" s="305"/>
    </row>
    <row r="525284" spans="40:40">
      <c r="AN525284" s="305"/>
    </row>
    <row r="525344" spans="40:40">
      <c r="AN525344" s="305"/>
    </row>
    <row r="525404" spans="40:40">
      <c r="AN525404" s="305"/>
    </row>
    <row r="525464" spans="40:40">
      <c r="AN525464" s="305"/>
    </row>
    <row r="525524" spans="40:40">
      <c r="AN525524" s="305"/>
    </row>
    <row r="525584" spans="40:40">
      <c r="AN525584" s="305"/>
    </row>
    <row r="525644" spans="40:40">
      <c r="AN525644" s="305"/>
    </row>
    <row r="525704" spans="40:40">
      <c r="AN525704" s="305"/>
    </row>
    <row r="525764" spans="40:40">
      <c r="AN525764" s="305"/>
    </row>
    <row r="525824" spans="40:40">
      <c r="AN525824" s="305"/>
    </row>
    <row r="525884" spans="40:40">
      <c r="AN525884" s="305"/>
    </row>
    <row r="525944" spans="40:40">
      <c r="AN525944" s="305"/>
    </row>
    <row r="526004" spans="40:40">
      <c r="AN526004" s="305"/>
    </row>
    <row r="526064" spans="40:40">
      <c r="AN526064" s="305"/>
    </row>
    <row r="526124" spans="40:40">
      <c r="AN526124" s="305"/>
    </row>
    <row r="526184" spans="40:40">
      <c r="AN526184" s="305"/>
    </row>
    <row r="526244" spans="40:40">
      <c r="AN526244" s="305"/>
    </row>
    <row r="526304" spans="40:40">
      <c r="AN526304" s="305"/>
    </row>
    <row r="526364" spans="40:40">
      <c r="AN526364" s="305"/>
    </row>
    <row r="526424" spans="40:40">
      <c r="AN526424" s="305"/>
    </row>
    <row r="526484" spans="40:40">
      <c r="AN526484" s="305"/>
    </row>
    <row r="526544" spans="40:40">
      <c r="AN526544" s="305"/>
    </row>
    <row r="526604" spans="40:40">
      <c r="AN526604" s="305"/>
    </row>
    <row r="526664" spans="40:40">
      <c r="AN526664" s="305"/>
    </row>
    <row r="526724" spans="40:40">
      <c r="AN526724" s="305"/>
    </row>
    <row r="526784" spans="40:40">
      <c r="AN526784" s="305"/>
    </row>
    <row r="526844" spans="40:40">
      <c r="AN526844" s="305"/>
    </row>
    <row r="526904" spans="40:40">
      <c r="AN526904" s="305"/>
    </row>
    <row r="526964" spans="40:40">
      <c r="AN526964" s="305"/>
    </row>
    <row r="527024" spans="40:40">
      <c r="AN527024" s="305"/>
    </row>
    <row r="527084" spans="40:40">
      <c r="AN527084" s="305"/>
    </row>
    <row r="527144" spans="40:40">
      <c r="AN527144" s="305"/>
    </row>
    <row r="527204" spans="40:40">
      <c r="AN527204" s="305"/>
    </row>
    <row r="527264" spans="40:40">
      <c r="AN527264" s="305"/>
    </row>
    <row r="527324" spans="40:40">
      <c r="AN527324" s="305"/>
    </row>
    <row r="527384" spans="40:40">
      <c r="AN527384" s="305"/>
    </row>
    <row r="527444" spans="40:40">
      <c r="AN527444" s="305"/>
    </row>
    <row r="527504" spans="40:40">
      <c r="AN527504" s="305"/>
    </row>
    <row r="527564" spans="40:40">
      <c r="AN527564" s="305"/>
    </row>
    <row r="527624" spans="40:40">
      <c r="AN527624" s="305"/>
    </row>
    <row r="527684" spans="40:40">
      <c r="AN527684" s="305"/>
    </row>
    <row r="527744" spans="40:40">
      <c r="AN527744" s="305"/>
    </row>
    <row r="527804" spans="40:40">
      <c r="AN527804" s="305"/>
    </row>
    <row r="527864" spans="40:40">
      <c r="AN527864" s="305"/>
    </row>
    <row r="527924" spans="40:40">
      <c r="AN527924" s="305"/>
    </row>
    <row r="527984" spans="40:40">
      <c r="AN527984" s="305"/>
    </row>
    <row r="528044" spans="40:40">
      <c r="AN528044" s="305"/>
    </row>
    <row r="528104" spans="40:40">
      <c r="AN528104" s="305"/>
    </row>
    <row r="528164" spans="40:40">
      <c r="AN528164" s="305"/>
    </row>
    <row r="528224" spans="40:40">
      <c r="AN528224" s="305"/>
    </row>
    <row r="528284" spans="40:40">
      <c r="AN528284" s="305"/>
    </row>
    <row r="528344" spans="40:40">
      <c r="AN528344" s="305"/>
    </row>
    <row r="528404" spans="40:40">
      <c r="AN528404" s="305"/>
    </row>
    <row r="528464" spans="40:40">
      <c r="AN528464" s="305"/>
    </row>
    <row r="528524" spans="40:40">
      <c r="AN528524" s="305"/>
    </row>
    <row r="528584" spans="40:40">
      <c r="AN528584" s="305"/>
    </row>
    <row r="528644" spans="40:40">
      <c r="AN528644" s="305"/>
    </row>
    <row r="528704" spans="40:40">
      <c r="AN528704" s="305"/>
    </row>
    <row r="528764" spans="40:40">
      <c r="AN528764" s="305"/>
    </row>
    <row r="528824" spans="40:40">
      <c r="AN528824" s="305"/>
    </row>
    <row r="528884" spans="40:40">
      <c r="AN528884" s="305"/>
    </row>
    <row r="528944" spans="40:40">
      <c r="AN528944" s="305"/>
    </row>
    <row r="529004" spans="40:40">
      <c r="AN529004" s="305"/>
    </row>
    <row r="529064" spans="40:40">
      <c r="AN529064" s="305"/>
    </row>
    <row r="529124" spans="40:40">
      <c r="AN529124" s="305"/>
    </row>
    <row r="529184" spans="40:40">
      <c r="AN529184" s="305"/>
    </row>
    <row r="529244" spans="40:40">
      <c r="AN529244" s="305"/>
    </row>
    <row r="529304" spans="40:40">
      <c r="AN529304" s="305"/>
    </row>
    <row r="529364" spans="40:40">
      <c r="AN529364" s="305"/>
    </row>
    <row r="529424" spans="40:40">
      <c r="AN529424" s="305"/>
    </row>
    <row r="529484" spans="40:40">
      <c r="AN529484" s="305"/>
    </row>
    <row r="529544" spans="40:40">
      <c r="AN529544" s="305"/>
    </row>
    <row r="529604" spans="40:40">
      <c r="AN529604" s="305"/>
    </row>
    <row r="529664" spans="40:40">
      <c r="AN529664" s="305"/>
    </row>
    <row r="529724" spans="40:40">
      <c r="AN529724" s="305"/>
    </row>
    <row r="529784" spans="40:40">
      <c r="AN529784" s="305"/>
    </row>
    <row r="529844" spans="40:40">
      <c r="AN529844" s="305"/>
    </row>
    <row r="529904" spans="40:40">
      <c r="AN529904" s="305"/>
    </row>
    <row r="529964" spans="40:40">
      <c r="AN529964" s="305"/>
    </row>
    <row r="530024" spans="40:40">
      <c r="AN530024" s="305"/>
    </row>
    <row r="530084" spans="40:40">
      <c r="AN530084" s="305"/>
    </row>
    <row r="530144" spans="40:40">
      <c r="AN530144" s="305"/>
    </row>
    <row r="530204" spans="40:40">
      <c r="AN530204" s="305"/>
    </row>
    <row r="530264" spans="40:40">
      <c r="AN530264" s="305"/>
    </row>
    <row r="530324" spans="40:40">
      <c r="AN530324" s="305"/>
    </row>
    <row r="530384" spans="40:40">
      <c r="AN530384" s="305"/>
    </row>
    <row r="530444" spans="40:40">
      <c r="AN530444" s="305"/>
    </row>
    <row r="530504" spans="40:40">
      <c r="AN530504" s="305"/>
    </row>
    <row r="530564" spans="40:40">
      <c r="AN530564" s="305"/>
    </row>
    <row r="530624" spans="40:40">
      <c r="AN530624" s="305"/>
    </row>
    <row r="530684" spans="40:40">
      <c r="AN530684" s="305"/>
    </row>
    <row r="530744" spans="40:40">
      <c r="AN530744" s="305"/>
    </row>
    <row r="530804" spans="40:40">
      <c r="AN530804" s="305"/>
    </row>
    <row r="530864" spans="40:40">
      <c r="AN530864" s="305"/>
    </row>
    <row r="530924" spans="40:40">
      <c r="AN530924" s="305"/>
    </row>
    <row r="530984" spans="40:40">
      <c r="AN530984" s="305"/>
    </row>
    <row r="531044" spans="40:40">
      <c r="AN531044" s="305"/>
    </row>
    <row r="531104" spans="40:40">
      <c r="AN531104" s="305"/>
    </row>
    <row r="531164" spans="40:40">
      <c r="AN531164" s="305"/>
    </row>
    <row r="531224" spans="40:40">
      <c r="AN531224" s="305"/>
    </row>
    <row r="531284" spans="40:40">
      <c r="AN531284" s="305"/>
    </row>
    <row r="531344" spans="40:40">
      <c r="AN531344" s="305"/>
    </row>
    <row r="531404" spans="40:40">
      <c r="AN531404" s="305"/>
    </row>
    <row r="531464" spans="40:40">
      <c r="AN531464" s="305"/>
    </row>
    <row r="531524" spans="40:40">
      <c r="AN531524" s="305"/>
    </row>
    <row r="531584" spans="40:40">
      <c r="AN531584" s="305"/>
    </row>
    <row r="531644" spans="40:40">
      <c r="AN531644" s="305"/>
    </row>
    <row r="531704" spans="40:40">
      <c r="AN531704" s="305"/>
    </row>
    <row r="531764" spans="40:40">
      <c r="AN531764" s="305"/>
    </row>
    <row r="531824" spans="40:40">
      <c r="AN531824" s="305"/>
    </row>
    <row r="531884" spans="40:40">
      <c r="AN531884" s="305"/>
    </row>
    <row r="531944" spans="40:40">
      <c r="AN531944" s="305"/>
    </row>
    <row r="532004" spans="40:40">
      <c r="AN532004" s="305"/>
    </row>
    <row r="532064" spans="40:40">
      <c r="AN532064" s="305"/>
    </row>
    <row r="532124" spans="40:40">
      <c r="AN532124" s="305"/>
    </row>
    <row r="532184" spans="40:40">
      <c r="AN532184" s="305"/>
    </row>
    <row r="532244" spans="40:40">
      <c r="AN532244" s="305"/>
    </row>
    <row r="532304" spans="40:40">
      <c r="AN532304" s="305"/>
    </row>
    <row r="532364" spans="40:40">
      <c r="AN532364" s="305"/>
    </row>
    <row r="532424" spans="40:40">
      <c r="AN532424" s="305"/>
    </row>
    <row r="532484" spans="40:40">
      <c r="AN532484" s="305"/>
    </row>
    <row r="532544" spans="40:40">
      <c r="AN532544" s="305"/>
    </row>
    <row r="532604" spans="40:40">
      <c r="AN532604" s="305"/>
    </row>
    <row r="532664" spans="40:40">
      <c r="AN532664" s="305"/>
    </row>
    <row r="532724" spans="40:40">
      <c r="AN532724" s="305"/>
    </row>
    <row r="532784" spans="40:40">
      <c r="AN532784" s="305"/>
    </row>
    <row r="532844" spans="40:40">
      <c r="AN532844" s="305"/>
    </row>
    <row r="532904" spans="40:40">
      <c r="AN532904" s="305"/>
    </row>
    <row r="532964" spans="40:40">
      <c r="AN532964" s="305"/>
    </row>
    <row r="533024" spans="40:40">
      <c r="AN533024" s="305"/>
    </row>
    <row r="533084" spans="40:40">
      <c r="AN533084" s="305"/>
    </row>
    <row r="533144" spans="40:40">
      <c r="AN533144" s="305"/>
    </row>
    <row r="533204" spans="40:40">
      <c r="AN533204" s="305"/>
    </row>
    <row r="533264" spans="40:40">
      <c r="AN533264" s="305"/>
    </row>
    <row r="533324" spans="40:40">
      <c r="AN533324" s="305"/>
    </row>
    <row r="533384" spans="40:40">
      <c r="AN533384" s="305"/>
    </row>
    <row r="533444" spans="40:40">
      <c r="AN533444" s="305"/>
    </row>
    <row r="533504" spans="40:40">
      <c r="AN533504" s="305"/>
    </row>
    <row r="533564" spans="40:40">
      <c r="AN533564" s="305"/>
    </row>
    <row r="533624" spans="40:40">
      <c r="AN533624" s="305"/>
    </row>
    <row r="533684" spans="40:40">
      <c r="AN533684" s="305"/>
    </row>
    <row r="533744" spans="40:40">
      <c r="AN533744" s="305"/>
    </row>
    <row r="533804" spans="40:40">
      <c r="AN533804" s="305"/>
    </row>
    <row r="533864" spans="40:40">
      <c r="AN533864" s="305"/>
    </row>
    <row r="533924" spans="40:40">
      <c r="AN533924" s="305"/>
    </row>
    <row r="533984" spans="40:40">
      <c r="AN533984" s="305"/>
    </row>
    <row r="534044" spans="40:40">
      <c r="AN534044" s="305"/>
    </row>
    <row r="534104" spans="40:40">
      <c r="AN534104" s="305"/>
    </row>
    <row r="534164" spans="40:40">
      <c r="AN534164" s="305"/>
    </row>
    <row r="534224" spans="40:40">
      <c r="AN534224" s="305"/>
    </row>
    <row r="534284" spans="40:40">
      <c r="AN534284" s="305"/>
    </row>
    <row r="534344" spans="40:40">
      <c r="AN534344" s="305"/>
    </row>
    <row r="534404" spans="40:40">
      <c r="AN534404" s="305"/>
    </row>
    <row r="534464" spans="40:40">
      <c r="AN534464" s="305"/>
    </row>
    <row r="534524" spans="40:40">
      <c r="AN534524" s="305"/>
    </row>
    <row r="534584" spans="40:40">
      <c r="AN534584" s="305"/>
    </row>
    <row r="534644" spans="40:40">
      <c r="AN534644" s="305"/>
    </row>
    <row r="534704" spans="40:40">
      <c r="AN534704" s="305"/>
    </row>
    <row r="534764" spans="40:40">
      <c r="AN534764" s="305"/>
    </row>
    <row r="534824" spans="40:40">
      <c r="AN534824" s="305"/>
    </row>
    <row r="534884" spans="40:40">
      <c r="AN534884" s="305"/>
    </row>
    <row r="534944" spans="40:40">
      <c r="AN534944" s="305"/>
    </row>
    <row r="535004" spans="40:40">
      <c r="AN535004" s="305"/>
    </row>
    <row r="535064" spans="40:40">
      <c r="AN535064" s="305"/>
    </row>
    <row r="535124" spans="40:40">
      <c r="AN535124" s="305"/>
    </row>
    <row r="535184" spans="40:40">
      <c r="AN535184" s="305"/>
    </row>
    <row r="535244" spans="40:40">
      <c r="AN535244" s="305"/>
    </row>
    <row r="535304" spans="40:40">
      <c r="AN535304" s="305"/>
    </row>
    <row r="535364" spans="40:40">
      <c r="AN535364" s="305"/>
    </row>
    <row r="535424" spans="40:40">
      <c r="AN535424" s="305"/>
    </row>
    <row r="535484" spans="40:40">
      <c r="AN535484" s="305"/>
    </row>
    <row r="535544" spans="40:40">
      <c r="AN535544" s="305"/>
    </row>
    <row r="535604" spans="40:40">
      <c r="AN535604" s="305"/>
    </row>
    <row r="535664" spans="40:40">
      <c r="AN535664" s="305"/>
    </row>
    <row r="535724" spans="40:40">
      <c r="AN535724" s="305"/>
    </row>
    <row r="535784" spans="40:40">
      <c r="AN535784" s="305"/>
    </row>
    <row r="535844" spans="40:40">
      <c r="AN535844" s="305"/>
    </row>
    <row r="535904" spans="40:40">
      <c r="AN535904" s="305"/>
    </row>
    <row r="535964" spans="40:40">
      <c r="AN535964" s="305"/>
    </row>
    <row r="536024" spans="40:40">
      <c r="AN536024" s="305"/>
    </row>
    <row r="536084" spans="40:40">
      <c r="AN536084" s="305"/>
    </row>
    <row r="536144" spans="40:40">
      <c r="AN536144" s="305"/>
    </row>
    <row r="536204" spans="40:40">
      <c r="AN536204" s="305"/>
    </row>
    <row r="536264" spans="40:40">
      <c r="AN536264" s="305"/>
    </row>
    <row r="536324" spans="40:40">
      <c r="AN536324" s="305"/>
    </row>
    <row r="536384" spans="40:40">
      <c r="AN536384" s="305"/>
    </row>
    <row r="536444" spans="40:40">
      <c r="AN536444" s="305"/>
    </row>
    <row r="536504" spans="40:40">
      <c r="AN536504" s="305"/>
    </row>
    <row r="536564" spans="40:40">
      <c r="AN536564" s="305"/>
    </row>
    <row r="536624" spans="40:40">
      <c r="AN536624" s="305"/>
    </row>
    <row r="536684" spans="40:40">
      <c r="AN536684" s="305"/>
    </row>
    <row r="536744" spans="40:40">
      <c r="AN536744" s="305"/>
    </row>
    <row r="536804" spans="40:40">
      <c r="AN536804" s="305"/>
    </row>
    <row r="536864" spans="40:40">
      <c r="AN536864" s="305"/>
    </row>
    <row r="536924" spans="40:40">
      <c r="AN536924" s="305"/>
    </row>
    <row r="536984" spans="40:40">
      <c r="AN536984" s="305"/>
    </row>
    <row r="537044" spans="40:40">
      <c r="AN537044" s="305"/>
    </row>
    <row r="537104" spans="40:40">
      <c r="AN537104" s="305"/>
    </row>
    <row r="537164" spans="40:40">
      <c r="AN537164" s="305"/>
    </row>
    <row r="537224" spans="40:40">
      <c r="AN537224" s="305"/>
    </row>
    <row r="537284" spans="40:40">
      <c r="AN537284" s="305"/>
    </row>
    <row r="537344" spans="40:40">
      <c r="AN537344" s="305"/>
    </row>
    <row r="537404" spans="40:40">
      <c r="AN537404" s="305"/>
    </row>
    <row r="537464" spans="40:40">
      <c r="AN537464" s="305"/>
    </row>
    <row r="537524" spans="40:40">
      <c r="AN537524" s="305"/>
    </row>
    <row r="537584" spans="40:40">
      <c r="AN537584" s="305"/>
    </row>
    <row r="537644" spans="40:40">
      <c r="AN537644" s="305"/>
    </row>
    <row r="537704" spans="40:40">
      <c r="AN537704" s="305"/>
    </row>
    <row r="537764" spans="40:40">
      <c r="AN537764" s="305"/>
    </row>
    <row r="537824" spans="40:40">
      <c r="AN537824" s="305"/>
    </row>
    <row r="537884" spans="40:40">
      <c r="AN537884" s="305"/>
    </row>
    <row r="537944" spans="40:40">
      <c r="AN537944" s="305"/>
    </row>
    <row r="538004" spans="40:40">
      <c r="AN538004" s="305"/>
    </row>
    <row r="538064" spans="40:40">
      <c r="AN538064" s="305"/>
    </row>
    <row r="538124" spans="40:40">
      <c r="AN538124" s="305"/>
    </row>
    <row r="538184" spans="40:40">
      <c r="AN538184" s="305"/>
    </row>
    <row r="538244" spans="40:40">
      <c r="AN538244" s="305"/>
    </row>
    <row r="538304" spans="40:40">
      <c r="AN538304" s="305"/>
    </row>
    <row r="538364" spans="40:40">
      <c r="AN538364" s="305"/>
    </row>
    <row r="538424" spans="40:40">
      <c r="AN538424" s="305"/>
    </row>
    <row r="538484" spans="40:40">
      <c r="AN538484" s="305"/>
    </row>
    <row r="538544" spans="40:40">
      <c r="AN538544" s="305"/>
    </row>
    <row r="538604" spans="40:40">
      <c r="AN538604" s="305"/>
    </row>
    <row r="538664" spans="40:40">
      <c r="AN538664" s="305"/>
    </row>
    <row r="538724" spans="40:40">
      <c r="AN538724" s="305"/>
    </row>
    <row r="538784" spans="40:40">
      <c r="AN538784" s="305"/>
    </row>
    <row r="538844" spans="40:40">
      <c r="AN538844" s="305"/>
    </row>
    <row r="538904" spans="40:40">
      <c r="AN538904" s="305"/>
    </row>
    <row r="538964" spans="40:40">
      <c r="AN538964" s="305"/>
    </row>
    <row r="539024" spans="40:40">
      <c r="AN539024" s="305"/>
    </row>
    <row r="539084" spans="40:40">
      <c r="AN539084" s="305"/>
    </row>
    <row r="539144" spans="40:40">
      <c r="AN539144" s="305"/>
    </row>
    <row r="539204" spans="40:40">
      <c r="AN539204" s="305"/>
    </row>
    <row r="539264" spans="40:40">
      <c r="AN539264" s="305"/>
    </row>
    <row r="539324" spans="40:40">
      <c r="AN539324" s="305"/>
    </row>
    <row r="539384" spans="40:40">
      <c r="AN539384" s="305"/>
    </row>
    <row r="539444" spans="40:40">
      <c r="AN539444" s="305"/>
    </row>
    <row r="539504" spans="40:40">
      <c r="AN539504" s="305"/>
    </row>
    <row r="539564" spans="40:40">
      <c r="AN539564" s="305"/>
    </row>
    <row r="539624" spans="40:40">
      <c r="AN539624" s="305"/>
    </row>
    <row r="539684" spans="40:40">
      <c r="AN539684" s="305"/>
    </row>
    <row r="539744" spans="40:40">
      <c r="AN539744" s="305"/>
    </row>
    <row r="539804" spans="40:40">
      <c r="AN539804" s="305"/>
    </row>
    <row r="539864" spans="40:40">
      <c r="AN539864" s="305"/>
    </row>
    <row r="539924" spans="40:40">
      <c r="AN539924" s="305"/>
    </row>
    <row r="539984" spans="40:40">
      <c r="AN539984" s="305"/>
    </row>
    <row r="540044" spans="40:40">
      <c r="AN540044" s="305"/>
    </row>
    <row r="540104" spans="40:40">
      <c r="AN540104" s="305"/>
    </row>
    <row r="540164" spans="40:40">
      <c r="AN540164" s="305"/>
    </row>
    <row r="540224" spans="40:40">
      <c r="AN540224" s="305"/>
    </row>
    <row r="540284" spans="40:40">
      <c r="AN540284" s="305"/>
    </row>
    <row r="540344" spans="40:40">
      <c r="AN540344" s="305"/>
    </row>
    <row r="540404" spans="40:40">
      <c r="AN540404" s="305"/>
    </row>
    <row r="540464" spans="40:40">
      <c r="AN540464" s="305"/>
    </row>
    <row r="540524" spans="40:40">
      <c r="AN540524" s="305"/>
    </row>
    <row r="540584" spans="40:40">
      <c r="AN540584" s="305"/>
    </row>
    <row r="540644" spans="40:40">
      <c r="AN540644" s="305"/>
    </row>
    <row r="540704" spans="40:40">
      <c r="AN540704" s="305"/>
    </row>
    <row r="540764" spans="40:40">
      <c r="AN540764" s="305"/>
    </row>
    <row r="540824" spans="40:40">
      <c r="AN540824" s="305"/>
    </row>
    <row r="540884" spans="40:40">
      <c r="AN540884" s="305"/>
    </row>
    <row r="540944" spans="40:40">
      <c r="AN540944" s="305"/>
    </row>
    <row r="541004" spans="40:40">
      <c r="AN541004" s="305"/>
    </row>
    <row r="541064" spans="40:40">
      <c r="AN541064" s="305"/>
    </row>
    <row r="541124" spans="40:40">
      <c r="AN541124" s="305"/>
    </row>
    <row r="541184" spans="40:40">
      <c r="AN541184" s="305"/>
    </row>
    <row r="541244" spans="40:40">
      <c r="AN541244" s="305"/>
    </row>
    <row r="541304" spans="40:40">
      <c r="AN541304" s="305"/>
    </row>
    <row r="541364" spans="40:40">
      <c r="AN541364" s="305"/>
    </row>
    <row r="541424" spans="40:40">
      <c r="AN541424" s="305"/>
    </row>
    <row r="541484" spans="40:40">
      <c r="AN541484" s="305"/>
    </row>
    <row r="541544" spans="40:40">
      <c r="AN541544" s="305"/>
    </row>
    <row r="541604" spans="40:40">
      <c r="AN541604" s="305"/>
    </row>
    <row r="541664" spans="40:40">
      <c r="AN541664" s="305"/>
    </row>
    <row r="541724" spans="40:40">
      <c r="AN541724" s="305"/>
    </row>
    <row r="541784" spans="40:40">
      <c r="AN541784" s="305"/>
    </row>
    <row r="541844" spans="40:40">
      <c r="AN541844" s="305"/>
    </row>
    <row r="541904" spans="40:40">
      <c r="AN541904" s="305"/>
    </row>
    <row r="541964" spans="40:40">
      <c r="AN541964" s="305"/>
    </row>
    <row r="542024" spans="40:40">
      <c r="AN542024" s="305"/>
    </row>
    <row r="542084" spans="40:40">
      <c r="AN542084" s="305"/>
    </row>
    <row r="542144" spans="40:40">
      <c r="AN542144" s="305"/>
    </row>
    <row r="542204" spans="40:40">
      <c r="AN542204" s="305"/>
    </row>
    <row r="542264" spans="40:40">
      <c r="AN542264" s="305"/>
    </row>
    <row r="542324" spans="40:40">
      <c r="AN542324" s="305"/>
    </row>
    <row r="542384" spans="40:40">
      <c r="AN542384" s="305"/>
    </row>
    <row r="542444" spans="40:40">
      <c r="AN542444" s="305"/>
    </row>
    <row r="542504" spans="40:40">
      <c r="AN542504" s="305"/>
    </row>
    <row r="542564" spans="40:40">
      <c r="AN542564" s="305"/>
    </row>
    <row r="542624" spans="40:40">
      <c r="AN542624" s="305"/>
    </row>
    <row r="542684" spans="40:40">
      <c r="AN542684" s="305"/>
    </row>
    <row r="542744" spans="40:40">
      <c r="AN542744" s="305"/>
    </row>
    <row r="542804" spans="40:40">
      <c r="AN542804" s="305"/>
    </row>
    <row r="542864" spans="40:40">
      <c r="AN542864" s="305"/>
    </row>
    <row r="542924" spans="40:40">
      <c r="AN542924" s="305"/>
    </row>
    <row r="542984" spans="40:40">
      <c r="AN542984" s="305"/>
    </row>
    <row r="543044" spans="40:40">
      <c r="AN543044" s="305"/>
    </row>
    <row r="543104" spans="40:40">
      <c r="AN543104" s="305"/>
    </row>
    <row r="543164" spans="40:40">
      <c r="AN543164" s="305"/>
    </row>
    <row r="543224" spans="40:40">
      <c r="AN543224" s="305"/>
    </row>
    <row r="543284" spans="40:40">
      <c r="AN543284" s="305"/>
    </row>
    <row r="543344" spans="40:40">
      <c r="AN543344" s="305"/>
    </row>
    <row r="543404" spans="40:40">
      <c r="AN543404" s="305"/>
    </row>
    <row r="543464" spans="40:40">
      <c r="AN543464" s="305"/>
    </row>
    <row r="543524" spans="40:40">
      <c r="AN543524" s="305"/>
    </row>
    <row r="543584" spans="40:40">
      <c r="AN543584" s="305"/>
    </row>
    <row r="543644" spans="40:40">
      <c r="AN543644" s="305"/>
    </row>
    <row r="543704" spans="40:40">
      <c r="AN543704" s="305"/>
    </row>
    <row r="543764" spans="40:40">
      <c r="AN543764" s="305"/>
    </row>
    <row r="543824" spans="40:40">
      <c r="AN543824" s="305"/>
    </row>
    <row r="543884" spans="40:40">
      <c r="AN543884" s="305"/>
    </row>
    <row r="543944" spans="40:40">
      <c r="AN543944" s="305"/>
    </row>
    <row r="544004" spans="40:40">
      <c r="AN544004" s="305"/>
    </row>
    <row r="544064" spans="40:40">
      <c r="AN544064" s="305"/>
    </row>
    <row r="544124" spans="40:40">
      <c r="AN544124" s="305"/>
    </row>
    <row r="544184" spans="40:40">
      <c r="AN544184" s="305"/>
    </row>
    <row r="544244" spans="40:40">
      <c r="AN544244" s="305"/>
    </row>
    <row r="544304" spans="40:40">
      <c r="AN544304" s="305"/>
    </row>
    <row r="544364" spans="40:40">
      <c r="AN544364" s="305"/>
    </row>
    <row r="544424" spans="40:40">
      <c r="AN544424" s="305"/>
    </row>
    <row r="544484" spans="40:40">
      <c r="AN544484" s="305"/>
    </row>
    <row r="544544" spans="40:40">
      <c r="AN544544" s="305"/>
    </row>
    <row r="544604" spans="40:40">
      <c r="AN544604" s="305"/>
    </row>
    <row r="544664" spans="40:40">
      <c r="AN544664" s="305"/>
    </row>
    <row r="544724" spans="40:40">
      <c r="AN544724" s="305"/>
    </row>
    <row r="544784" spans="40:40">
      <c r="AN544784" s="305"/>
    </row>
    <row r="544844" spans="40:40">
      <c r="AN544844" s="305"/>
    </row>
    <row r="544904" spans="40:40">
      <c r="AN544904" s="305"/>
    </row>
    <row r="544964" spans="40:40">
      <c r="AN544964" s="305"/>
    </row>
    <row r="545024" spans="40:40">
      <c r="AN545024" s="305"/>
    </row>
    <row r="545084" spans="40:40">
      <c r="AN545084" s="305"/>
    </row>
    <row r="545144" spans="40:40">
      <c r="AN545144" s="305"/>
    </row>
    <row r="545204" spans="40:40">
      <c r="AN545204" s="305"/>
    </row>
    <row r="545264" spans="40:40">
      <c r="AN545264" s="305"/>
    </row>
    <row r="545324" spans="40:40">
      <c r="AN545324" s="305"/>
    </row>
    <row r="545384" spans="40:40">
      <c r="AN545384" s="305"/>
    </row>
    <row r="545444" spans="40:40">
      <c r="AN545444" s="305"/>
    </row>
    <row r="545504" spans="40:40">
      <c r="AN545504" s="305"/>
    </row>
    <row r="545564" spans="40:40">
      <c r="AN545564" s="305"/>
    </row>
    <row r="545624" spans="40:40">
      <c r="AN545624" s="305"/>
    </row>
    <row r="545684" spans="40:40">
      <c r="AN545684" s="305"/>
    </row>
    <row r="545744" spans="40:40">
      <c r="AN545744" s="305"/>
    </row>
    <row r="545804" spans="40:40">
      <c r="AN545804" s="305"/>
    </row>
    <row r="545864" spans="40:40">
      <c r="AN545864" s="305"/>
    </row>
    <row r="545924" spans="40:40">
      <c r="AN545924" s="305"/>
    </row>
    <row r="545984" spans="40:40">
      <c r="AN545984" s="305"/>
    </row>
    <row r="546044" spans="40:40">
      <c r="AN546044" s="305"/>
    </row>
    <row r="546104" spans="40:40">
      <c r="AN546104" s="305"/>
    </row>
    <row r="546164" spans="40:40">
      <c r="AN546164" s="305"/>
    </row>
    <row r="546224" spans="40:40">
      <c r="AN546224" s="305"/>
    </row>
    <row r="546284" spans="40:40">
      <c r="AN546284" s="305"/>
    </row>
    <row r="546344" spans="40:40">
      <c r="AN546344" s="305"/>
    </row>
    <row r="546404" spans="40:40">
      <c r="AN546404" s="305"/>
    </row>
    <row r="546464" spans="40:40">
      <c r="AN546464" s="305"/>
    </row>
    <row r="546524" spans="40:40">
      <c r="AN546524" s="305"/>
    </row>
    <row r="546584" spans="40:40">
      <c r="AN546584" s="305"/>
    </row>
    <row r="546644" spans="40:40">
      <c r="AN546644" s="305"/>
    </row>
    <row r="546704" spans="40:40">
      <c r="AN546704" s="305"/>
    </row>
    <row r="546764" spans="40:40">
      <c r="AN546764" s="305"/>
    </row>
    <row r="546824" spans="40:40">
      <c r="AN546824" s="305"/>
    </row>
    <row r="546884" spans="40:40">
      <c r="AN546884" s="305"/>
    </row>
    <row r="546944" spans="40:40">
      <c r="AN546944" s="305"/>
    </row>
    <row r="547004" spans="40:40">
      <c r="AN547004" s="305"/>
    </row>
    <row r="547064" spans="40:40">
      <c r="AN547064" s="305"/>
    </row>
    <row r="547124" spans="40:40">
      <c r="AN547124" s="305"/>
    </row>
    <row r="547184" spans="40:40">
      <c r="AN547184" s="305"/>
    </row>
    <row r="547244" spans="40:40">
      <c r="AN547244" s="305"/>
    </row>
    <row r="547304" spans="40:40">
      <c r="AN547304" s="305"/>
    </row>
    <row r="547364" spans="40:40">
      <c r="AN547364" s="305"/>
    </row>
    <row r="547424" spans="40:40">
      <c r="AN547424" s="305"/>
    </row>
    <row r="547484" spans="40:40">
      <c r="AN547484" s="305"/>
    </row>
    <row r="547544" spans="40:40">
      <c r="AN547544" s="305"/>
    </row>
    <row r="547604" spans="40:40">
      <c r="AN547604" s="305"/>
    </row>
    <row r="547664" spans="40:40">
      <c r="AN547664" s="305"/>
    </row>
    <row r="547724" spans="40:40">
      <c r="AN547724" s="305"/>
    </row>
    <row r="547784" spans="40:40">
      <c r="AN547784" s="305"/>
    </row>
    <row r="547844" spans="40:40">
      <c r="AN547844" s="305"/>
    </row>
    <row r="547904" spans="40:40">
      <c r="AN547904" s="305"/>
    </row>
    <row r="547964" spans="40:40">
      <c r="AN547964" s="305"/>
    </row>
    <row r="548024" spans="40:40">
      <c r="AN548024" s="305"/>
    </row>
    <row r="548084" spans="40:40">
      <c r="AN548084" s="305"/>
    </row>
    <row r="548144" spans="40:40">
      <c r="AN548144" s="305"/>
    </row>
    <row r="548204" spans="40:40">
      <c r="AN548204" s="305"/>
    </row>
    <row r="548264" spans="40:40">
      <c r="AN548264" s="305"/>
    </row>
    <row r="548324" spans="40:40">
      <c r="AN548324" s="305"/>
    </row>
    <row r="548384" spans="40:40">
      <c r="AN548384" s="305"/>
    </row>
    <row r="548444" spans="40:40">
      <c r="AN548444" s="305"/>
    </row>
    <row r="548504" spans="40:40">
      <c r="AN548504" s="305"/>
    </row>
    <row r="548564" spans="40:40">
      <c r="AN548564" s="305"/>
    </row>
    <row r="548624" spans="40:40">
      <c r="AN548624" s="305"/>
    </row>
    <row r="548684" spans="40:40">
      <c r="AN548684" s="305"/>
    </row>
    <row r="548744" spans="40:40">
      <c r="AN548744" s="305"/>
    </row>
    <row r="548804" spans="40:40">
      <c r="AN548804" s="305"/>
    </row>
    <row r="548864" spans="40:40">
      <c r="AN548864" s="305"/>
    </row>
    <row r="548924" spans="40:40">
      <c r="AN548924" s="305"/>
    </row>
    <row r="548984" spans="40:40">
      <c r="AN548984" s="305"/>
    </row>
    <row r="549044" spans="40:40">
      <c r="AN549044" s="305"/>
    </row>
    <row r="549104" spans="40:40">
      <c r="AN549104" s="305"/>
    </row>
    <row r="549164" spans="40:40">
      <c r="AN549164" s="305"/>
    </row>
    <row r="549224" spans="40:40">
      <c r="AN549224" s="305"/>
    </row>
    <row r="549284" spans="40:40">
      <c r="AN549284" s="305"/>
    </row>
    <row r="549344" spans="40:40">
      <c r="AN549344" s="305"/>
    </row>
    <row r="549404" spans="40:40">
      <c r="AN549404" s="305"/>
    </row>
    <row r="549464" spans="40:40">
      <c r="AN549464" s="305"/>
    </row>
    <row r="549524" spans="40:40">
      <c r="AN549524" s="305"/>
    </row>
    <row r="549584" spans="40:40">
      <c r="AN549584" s="305"/>
    </row>
    <row r="549644" spans="40:40">
      <c r="AN549644" s="305"/>
    </row>
    <row r="549704" spans="40:40">
      <c r="AN549704" s="305"/>
    </row>
    <row r="549764" spans="40:40">
      <c r="AN549764" s="305"/>
    </row>
    <row r="549824" spans="40:40">
      <c r="AN549824" s="305"/>
    </row>
    <row r="549884" spans="40:40">
      <c r="AN549884" s="305"/>
    </row>
    <row r="549944" spans="40:40">
      <c r="AN549944" s="305"/>
    </row>
    <row r="550004" spans="40:40">
      <c r="AN550004" s="305"/>
    </row>
    <row r="550064" spans="40:40">
      <c r="AN550064" s="305"/>
    </row>
    <row r="550124" spans="40:40">
      <c r="AN550124" s="305"/>
    </row>
    <row r="550184" spans="40:40">
      <c r="AN550184" s="305"/>
    </row>
    <row r="550244" spans="40:40">
      <c r="AN550244" s="305"/>
    </row>
    <row r="550304" spans="40:40">
      <c r="AN550304" s="305"/>
    </row>
    <row r="550364" spans="40:40">
      <c r="AN550364" s="305"/>
    </row>
    <row r="550424" spans="40:40">
      <c r="AN550424" s="305"/>
    </row>
    <row r="550484" spans="40:40">
      <c r="AN550484" s="305"/>
    </row>
    <row r="550544" spans="40:40">
      <c r="AN550544" s="305"/>
    </row>
    <row r="550604" spans="40:40">
      <c r="AN550604" s="305"/>
    </row>
    <row r="550664" spans="40:40">
      <c r="AN550664" s="305"/>
    </row>
    <row r="550724" spans="40:40">
      <c r="AN550724" s="305"/>
    </row>
    <row r="550784" spans="40:40">
      <c r="AN550784" s="305"/>
    </row>
    <row r="550844" spans="40:40">
      <c r="AN550844" s="305"/>
    </row>
    <row r="550904" spans="40:40">
      <c r="AN550904" s="305"/>
    </row>
    <row r="550964" spans="40:40">
      <c r="AN550964" s="305"/>
    </row>
    <row r="551024" spans="40:40">
      <c r="AN551024" s="305"/>
    </row>
    <row r="551084" spans="40:40">
      <c r="AN551084" s="305"/>
    </row>
    <row r="551144" spans="40:40">
      <c r="AN551144" s="305"/>
    </row>
    <row r="551204" spans="40:40">
      <c r="AN551204" s="305"/>
    </row>
    <row r="551264" spans="40:40">
      <c r="AN551264" s="305"/>
    </row>
    <row r="551324" spans="40:40">
      <c r="AN551324" s="305"/>
    </row>
    <row r="551384" spans="40:40">
      <c r="AN551384" s="305"/>
    </row>
    <row r="551444" spans="40:40">
      <c r="AN551444" s="305"/>
    </row>
    <row r="551504" spans="40:40">
      <c r="AN551504" s="305"/>
    </row>
    <row r="551564" spans="40:40">
      <c r="AN551564" s="305"/>
    </row>
    <row r="551624" spans="40:40">
      <c r="AN551624" s="305"/>
    </row>
    <row r="551684" spans="40:40">
      <c r="AN551684" s="305"/>
    </row>
    <row r="551744" spans="40:40">
      <c r="AN551744" s="305"/>
    </row>
    <row r="551804" spans="40:40">
      <c r="AN551804" s="305"/>
    </row>
    <row r="551864" spans="40:40">
      <c r="AN551864" s="305"/>
    </row>
    <row r="551924" spans="40:40">
      <c r="AN551924" s="305"/>
    </row>
    <row r="551984" spans="40:40">
      <c r="AN551984" s="305"/>
    </row>
    <row r="552044" spans="40:40">
      <c r="AN552044" s="305"/>
    </row>
    <row r="552104" spans="40:40">
      <c r="AN552104" s="305"/>
    </row>
    <row r="552164" spans="40:40">
      <c r="AN552164" s="305"/>
    </row>
    <row r="552224" spans="40:40">
      <c r="AN552224" s="305"/>
    </row>
    <row r="552284" spans="40:40">
      <c r="AN552284" s="305"/>
    </row>
    <row r="552344" spans="40:40">
      <c r="AN552344" s="305"/>
    </row>
    <row r="552404" spans="40:40">
      <c r="AN552404" s="305"/>
    </row>
    <row r="552464" spans="40:40">
      <c r="AN552464" s="305"/>
    </row>
    <row r="552524" spans="40:40">
      <c r="AN552524" s="305"/>
    </row>
    <row r="552584" spans="40:40">
      <c r="AN552584" s="305"/>
    </row>
    <row r="552644" spans="40:40">
      <c r="AN552644" s="305"/>
    </row>
    <row r="552704" spans="40:40">
      <c r="AN552704" s="305"/>
    </row>
    <row r="552764" spans="40:40">
      <c r="AN552764" s="305"/>
    </row>
    <row r="552824" spans="40:40">
      <c r="AN552824" s="305"/>
    </row>
    <row r="552884" spans="40:40">
      <c r="AN552884" s="305"/>
    </row>
    <row r="552944" spans="40:40">
      <c r="AN552944" s="305"/>
    </row>
    <row r="553004" spans="40:40">
      <c r="AN553004" s="305"/>
    </row>
    <row r="553064" spans="40:40">
      <c r="AN553064" s="305"/>
    </row>
    <row r="553124" spans="40:40">
      <c r="AN553124" s="305"/>
    </row>
    <row r="553184" spans="40:40">
      <c r="AN553184" s="305"/>
    </row>
    <row r="553244" spans="40:40">
      <c r="AN553244" s="305"/>
    </row>
    <row r="553304" spans="40:40">
      <c r="AN553304" s="305"/>
    </row>
    <row r="553364" spans="40:40">
      <c r="AN553364" s="305"/>
    </row>
    <row r="553424" spans="40:40">
      <c r="AN553424" s="305"/>
    </row>
    <row r="553484" spans="40:40">
      <c r="AN553484" s="305"/>
    </row>
    <row r="553544" spans="40:40">
      <c r="AN553544" s="305"/>
    </row>
    <row r="553604" spans="40:40">
      <c r="AN553604" s="305"/>
    </row>
    <row r="553664" spans="40:40">
      <c r="AN553664" s="305"/>
    </row>
    <row r="553724" spans="40:40">
      <c r="AN553724" s="305"/>
    </row>
    <row r="553784" spans="40:40">
      <c r="AN553784" s="305"/>
    </row>
    <row r="553844" spans="40:40">
      <c r="AN553844" s="305"/>
    </row>
    <row r="553904" spans="40:40">
      <c r="AN553904" s="305"/>
    </row>
    <row r="553964" spans="40:40">
      <c r="AN553964" s="305"/>
    </row>
    <row r="554024" spans="40:40">
      <c r="AN554024" s="305"/>
    </row>
    <row r="554084" spans="40:40">
      <c r="AN554084" s="305"/>
    </row>
    <row r="554144" spans="40:40">
      <c r="AN554144" s="305"/>
    </row>
    <row r="554204" spans="40:40">
      <c r="AN554204" s="305"/>
    </row>
    <row r="554264" spans="40:40">
      <c r="AN554264" s="305"/>
    </row>
    <row r="554324" spans="40:40">
      <c r="AN554324" s="305"/>
    </row>
    <row r="554384" spans="40:40">
      <c r="AN554384" s="305"/>
    </row>
    <row r="554444" spans="40:40">
      <c r="AN554444" s="305"/>
    </row>
    <row r="554504" spans="40:40">
      <c r="AN554504" s="305"/>
    </row>
    <row r="554564" spans="40:40">
      <c r="AN554564" s="305"/>
    </row>
    <row r="554624" spans="40:40">
      <c r="AN554624" s="305"/>
    </row>
    <row r="554684" spans="40:40">
      <c r="AN554684" s="305"/>
    </row>
    <row r="554744" spans="40:40">
      <c r="AN554744" s="305"/>
    </row>
    <row r="554804" spans="40:40">
      <c r="AN554804" s="305"/>
    </row>
    <row r="554864" spans="40:40">
      <c r="AN554864" s="305"/>
    </row>
    <row r="554924" spans="40:40">
      <c r="AN554924" s="305"/>
    </row>
    <row r="554984" spans="40:40">
      <c r="AN554984" s="305"/>
    </row>
    <row r="555044" spans="40:40">
      <c r="AN555044" s="305"/>
    </row>
    <row r="555104" spans="40:40">
      <c r="AN555104" s="305"/>
    </row>
    <row r="555164" spans="40:40">
      <c r="AN555164" s="305"/>
    </row>
    <row r="555224" spans="40:40">
      <c r="AN555224" s="305"/>
    </row>
    <row r="555284" spans="40:40">
      <c r="AN555284" s="305"/>
    </row>
    <row r="555344" spans="40:40">
      <c r="AN555344" s="305"/>
    </row>
    <row r="555404" spans="40:40">
      <c r="AN555404" s="305"/>
    </row>
    <row r="555464" spans="40:40">
      <c r="AN555464" s="305"/>
    </row>
    <row r="555524" spans="40:40">
      <c r="AN555524" s="305"/>
    </row>
    <row r="555584" spans="40:40">
      <c r="AN555584" s="305"/>
    </row>
    <row r="555644" spans="40:40">
      <c r="AN555644" s="305"/>
    </row>
    <row r="555704" spans="40:40">
      <c r="AN555704" s="305"/>
    </row>
    <row r="555764" spans="40:40">
      <c r="AN555764" s="305"/>
    </row>
    <row r="555824" spans="40:40">
      <c r="AN555824" s="305"/>
    </row>
    <row r="555884" spans="40:40">
      <c r="AN555884" s="305"/>
    </row>
    <row r="555944" spans="40:40">
      <c r="AN555944" s="305"/>
    </row>
    <row r="556004" spans="40:40">
      <c r="AN556004" s="305"/>
    </row>
    <row r="556064" spans="40:40">
      <c r="AN556064" s="305"/>
    </row>
    <row r="556124" spans="40:40">
      <c r="AN556124" s="305"/>
    </row>
    <row r="556184" spans="40:40">
      <c r="AN556184" s="305"/>
    </row>
    <row r="556244" spans="40:40">
      <c r="AN556244" s="305"/>
    </row>
    <row r="556304" spans="40:40">
      <c r="AN556304" s="305"/>
    </row>
    <row r="556364" spans="40:40">
      <c r="AN556364" s="305"/>
    </row>
    <row r="556424" spans="40:40">
      <c r="AN556424" s="305"/>
    </row>
    <row r="556484" spans="40:40">
      <c r="AN556484" s="305"/>
    </row>
    <row r="556544" spans="40:40">
      <c r="AN556544" s="305"/>
    </row>
    <row r="556604" spans="40:40">
      <c r="AN556604" s="305"/>
    </row>
    <row r="556664" spans="40:40">
      <c r="AN556664" s="305"/>
    </row>
    <row r="556724" spans="40:40">
      <c r="AN556724" s="305"/>
    </row>
    <row r="556784" spans="40:40">
      <c r="AN556784" s="305"/>
    </row>
    <row r="556844" spans="40:40">
      <c r="AN556844" s="305"/>
    </row>
    <row r="556904" spans="40:40">
      <c r="AN556904" s="305"/>
    </row>
    <row r="556964" spans="40:40">
      <c r="AN556964" s="305"/>
    </row>
    <row r="557024" spans="40:40">
      <c r="AN557024" s="305"/>
    </row>
    <row r="557084" spans="40:40">
      <c r="AN557084" s="305"/>
    </row>
    <row r="557144" spans="40:40">
      <c r="AN557144" s="305"/>
    </row>
    <row r="557204" spans="40:40">
      <c r="AN557204" s="305"/>
    </row>
    <row r="557264" spans="40:40">
      <c r="AN557264" s="305"/>
    </row>
    <row r="557324" spans="40:40">
      <c r="AN557324" s="305"/>
    </row>
    <row r="557384" spans="40:40">
      <c r="AN557384" s="305"/>
    </row>
    <row r="557444" spans="40:40">
      <c r="AN557444" s="305"/>
    </row>
    <row r="557504" spans="40:40">
      <c r="AN557504" s="305"/>
    </row>
    <row r="557564" spans="40:40">
      <c r="AN557564" s="305"/>
    </row>
    <row r="557624" spans="40:40">
      <c r="AN557624" s="305"/>
    </row>
    <row r="557684" spans="40:40">
      <c r="AN557684" s="305"/>
    </row>
    <row r="557744" spans="40:40">
      <c r="AN557744" s="305"/>
    </row>
    <row r="557804" spans="40:40">
      <c r="AN557804" s="305"/>
    </row>
    <row r="557864" spans="40:40">
      <c r="AN557864" s="305"/>
    </row>
    <row r="557924" spans="40:40">
      <c r="AN557924" s="305"/>
    </row>
    <row r="557984" spans="40:40">
      <c r="AN557984" s="305"/>
    </row>
    <row r="558044" spans="40:40">
      <c r="AN558044" s="305"/>
    </row>
    <row r="558104" spans="40:40">
      <c r="AN558104" s="305"/>
    </row>
    <row r="558164" spans="40:40">
      <c r="AN558164" s="305"/>
    </row>
    <row r="558224" spans="40:40">
      <c r="AN558224" s="305"/>
    </row>
    <row r="558284" spans="40:40">
      <c r="AN558284" s="305"/>
    </row>
    <row r="558344" spans="40:40">
      <c r="AN558344" s="305"/>
    </row>
    <row r="558404" spans="40:40">
      <c r="AN558404" s="305"/>
    </row>
    <row r="558464" spans="40:40">
      <c r="AN558464" s="305"/>
    </row>
    <row r="558524" spans="40:40">
      <c r="AN558524" s="305"/>
    </row>
    <row r="558584" spans="40:40">
      <c r="AN558584" s="305"/>
    </row>
    <row r="558644" spans="40:40">
      <c r="AN558644" s="305"/>
    </row>
    <row r="558704" spans="40:40">
      <c r="AN558704" s="305"/>
    </row>
    <row r="558764" spans="40:40">
      <c r="AN558764" s="305"/>
    </row>
    <row r="558824" spans="40:40">
      <c r="AN558824" s="305"/>
    </row>
    <row r="558884" spans="40:40">
      <c r="AN558884" s="305"/>
    </row>
    <row r="558944" spans="40:40">
      <c r="AN558944" s="305"/>
    </row>
    <row r="559004" spans="40:40">
      <c r="AN559004" s="305"/>
    </row>
    <row r="559064" spans="40:40">
      <c r="AN559064" s="305"/>
    </row>
    <row r="559124" spans="40:40">
      <c r="AN559124" s="305"/>
    </row>
    <row r="559184" spans="40:40">
      <c r="AN559184" s="305"/>
    </row>
    <row r="559244" spans="40:40">
      <c r="AN559244" s="305"/>
    </row>
    <row r="559304" spans="40:40">
      <c r="AN559304" s="305"/>
    </row>
    <row r="559364" spans="40:40">
      <c r="AN559364" s="305"/>
    </row>
    <row r="559424" spans="40:40">
      <c r="AN559424" s="305"/>
    </row>
    <row r="559484" spans="40:40">
      <c r="AN559484" s="305"/>
    </row>
    <row r="559544" spans="40:40">
      <c r="AN559544" s="305"/>
    </row>
    <row r="559604" spans="40:40">
      <c r="AN559604" s="305"/>
    </row>
    <row r="559664" spans="40:40">
      <c r="AN559664" s="305"/>
    </row>
    <row r="559724" spans="40:40">
      <c r="AN559724" s="305"/>
    </row>
    <row r="559784" spans="40:40">
      <c r="AN559784" s="305"/>
    </row>
    <row r="559844" spans="40:40">
      <c r="AN559844" s="305"/>
    </row>
    <row r="559904" spans="40:40">
      <c r="AN559904" s="305"/>
    </row>
    <row r="559964" spans="40:40">
      <c r="AN559964" s="305"/>
    </row>
    <row r="560024" spans="40:40">
      <c r="AN560024" s="305"/>
    </row>
    <row r="560084" spans="40:40">
      <c r="AN560084" s="305"/>
    </row>
    <row r="560144" spans="40:40">
      <c r="AN560144" s="305"/>
    </row>
    <row r="560204" spans="40:40">
      <c r="AN560204" s="305"/>
    </row>
    <row r="560264" spans="40:40">
      <c r="AN560264" s="305"/>
    </row>
    <row r="560324" spans="40:40">
      <c r="AN560324" s="305"/>
    </row>
    <row r="560384" spans="40:40">
      <c r="AN560384" s="305"/>
    </row>
    <row r="560444" spans="40:40">
      <c r="AN560444" s="305"/>
    </row>
    <row r="560504" spans="40:40">
      <c r="AN560504" s="305"/>
    </row>
    <row r="560564" spans="40:40">
      <c r="AN560564" s="305"/>
    </row>
    <row r="560624" spans="40:40">
      <c r="AN560624" s="305"/>
    </row>
    <row r="560684" spans="40:40">
      <c r="AN560684" s="305"/>
    </row>
    <row r="560744" spans="40:40">
      <c r="AN560744" s="305"/>
    </row>
    <row r="560804" spans="40:40">
      <c r="AN560804" s="305"/>
    </row>
    <row r="560864" spans="40:40">
      <c r="AN560864" s="305"/>
    </row>
    <row r="560924" spans="40:40">
      <c r="AN560924" s="305"/>
    </row>
    <row r="560984" spans="40:40">
      <c r="AN560984" s="305"/>
    </row>
    <row r="561044" spans="40:40">
      <c r="AN561044" s="305"/>
    </row>
    <row r="561104" spans="40:40">
      <c r="AN561104" s="305"/>
    </row>
    <row r="561164" spans="40:40">
      <c r="AN561164" s="305"/>
    </row>
    <row r="561224" spans="40:40">
      <c r="AN561224" s="305"/>
    </row>
    <row r="561284" spans="40:40">
      <c r="AN561284" s="305"/>
    </row>
    <row r="561344" spans="40:40">
      <c r="AN561344" s="305"/>
    </row>
    <row r="561404" spans="40:40">
      <c r="AN561404" s="305"/>
    </row>
    <row r="561464" spans="40:40">
      <c r="AN561464" s="305"/>
    </row>
    <row r="561524" spans="40:40">
      <c r="AN561524" s="305"/>
    </row>
    <row r="561584" spans="40:40">
      <c r="AN561584" s="305"/>
    </row>
    <row r="561644" spans="40:40">
      <c r="AN561644" s="305"/>
    </row>
    <row r="561704" spans="40:40">
      <c r="AN561704" s="305"/>
    </row>
    <row r="561764" spans="40:40">
      <c r="AN561764" s="305"/>
    </row>
    <row r="561824" spans="40:40">
      <c r="AN561824" s="305"/>
    </row>
    <row r="561884" spans="40:40">
      <c r="AN561884" s="305"/>
    </row>
    <row r="561944" spans="40:40">
      <c r="AN561944" s="305"/>
    </row>
    <row r="562004" spans="40:40">
      <c r="AN562004" s="305"/>
    </row>
    <row r="562064" spans="40:40">
      <c r="AN562064" s="305"/>
    </row>
    <row r="562124" spans="40:40">
      <c r="AN562124" s="305"/>
    </row>
    <row r="562184" spans="40:40">
      <c r="AN562184" s="305"/>
    </row>
    <row r="562244" spans="40:40">
      <c r="AN562244" s="305"/>
    </row>
    <row r="562304" spans="40:40">
      <c r="AN562304" s="305"/>
    </row>
    <row r="562364" spans="40:40">
      <c r="AN562364" s="305"/>
    </row>
    <row r="562424" spans="40:40">
      <c r="AN562424" s="305"/>
    </row>
    <row r="562484" spans="40:40">
      <c r="AN562484" s="305"/>
    </row>
    <row r="562544" spans="40:40">
      <c r="AN562544" s="305"/>
    </row>
    <row r="562604" spans="40:40">
      <c r="AN562604" s="305"/>
    </row>
    <row r="562664" spans="40:40">
      <c r="AN562664" s="305"/>
    </row>
    <row r="562724" spans="40:40">
      <c r="AN562724" s="305"/>
    </row>
    <row r="562784" spans="40:40">
      <c r="AN562784" s="305"/>
    </row>
    <row r="562844" spans="40:40">
      <c r="AN562844" s="305"/>
    </row>
    <row r="562904" spans="40:40">
      <c r="AN562904" s="305"/>
    </row>
    <row r="562964" spans="40:40">
      <c r="AN562964" s="305"/>
    </row>
    <row r="563024" spans="40:40">
      <c r="AN563024" s="305"/>
    </row>
    <row r="563084" spans="40:40">
      <c r="AN563084" s="305"/>
    </row>
    <row r="563144" spans="40:40">
      <c r="AN563144" s="305"/>
    </row>
    <row r="563204" spans="40:40">
      <c r="AN563204" s="305"/>
    </row>
    <row r="563264" spans="40:40">
      <c r="AN563264" s="305"/>
    </row>
    <row r="563324" spans="40:40">
      <c r="AN563324" s="305"/>
    </row>
    <row r="563384" spans="40:40">
      <c r="AN563384" s="305"/>
    </row>
    <row r="563444" spans="40:40">
      <c r="AN563444" s="305"/>
    </row>
    <row r="563504" spans="40:40">
      <c r="AN563504" s="305"/>
    </row>
    <row r="563564" spans="40:40">
      <c r="AN563564" s="305"/>
    </row>
    <row r="563624" spans="40:40">
      <c r="AN563624" s="305"/>
    </row>
    <row r="563684" spans="40:40">
      <c r="AN563684" s="305"/>
    </row>
    <row r="563744" spans="40:40">
      <c r="AN563744" s="305"/>
    </row>
    <row r="563804" spans="40:40">
      <c r="AN563804" s="305"/>
    </row>
    <row r="563864" spans="40:40">
      <c r="AN563864" s="305"/>
    </row>
    <row r="563924" spans="40:40">
      <c r="AN563924" s="305"/>
    </row>
    <row r="563984" spans="40:40">
      <c r="AN563984" s="305"/>
    </row>
    <row r="564044" spans="40:40">
      <c r="AN564044" s="305"/>
    </row>
    <row r="564104" spans="40:40">
      <c r="AN564104" s="305"/>
    </row>
    <row r="564164" spans="40:40">
      <c r="AN564164" s="305"/>
    </row>
    <row r="564224" spans="40:40">
      <c r="AN564224" s="305"/>
    </row>
    <row r="564284" spans="40:40">
      <c r="AN564284" s="305"/>
    </row>
    <row r="564344" spans="40:40">
      <c r="AN564344" s="305"/>
    </row>
    <row r="564404" spans="40:40">
      <c r="AN564404" s="305"/>
    </row>
    <row r="564464" spans="40:40">
      <c r="AN564464" s="305"/>
    </row>
    <row r="564524" spans="40:40">
      <c r="AN564524" s="305"/>
    </row>
    <row r="564584" spans="40:40">
      <c r="AN564584" s="305"/>
    </row>
    <row r="564644" spans="40:40">
      <c r="AN564644" s="305"/>
    </row>
    <row r="564704" spans="40:40">
      <c r="AN564704" s="305"/>
    </row>
    <row r="564764" spans="40:40">
      <c r="AN564764" s="305"/>
    </row>
    <row r="564824" spans="40:40">
      <c r="AN564824" s="305"/>
    </row>
    <row r="564884" spans="40:40">
      <c r="AN564884" s="305"/>
    </row>
    <row r="564944" spans="40:40">
      <c r="AN564944" s="305"/>
    </row>
    <row r="565004" spans="40:40">
      <c r="AN565004" s="305"/>
    </row>
    <row r="565064" spans="40:40">
      <c r="AN565064" s="305"/>
    </row>
    <row r="565124" spans="40:40">
      <c r="AN565124" s="305"/>
    </row>
    <row r="565184" spans="40:40">
      <c r="AN565184" s="305"/>
    </row>
    <row r="565244" spans="40:40">
      <c r="AN565244" s="305"/>
    </row>
    <row r="565304" spans="40:40">
      <c r="AN565304" s="305"/>
    </row>
    <row r="565364" spans="40:40">
      <c r="AN565364" s="305"/>
    </row>
    <row r="565424" spans="40:40">
      <c r="AN565424" s="305"/>
    </row>
    <row r="565484" spans="40:40">
      <c r="AN565484" s="305"/>
    </row>
    <row r="565544" spans="40:40">
      <c r="AN565544" s="305"/>
    </row>
    <row r="565604" spans="40:40">
      <c r="AN565604" s="305"/>
    </row>
    <row r="565664" spans="40:40">
      <c r="AN565664" s="305"/>
    </row>
    <row r="565724" spans="40:40">
      <c r="AN565724" s="305"/>
    </row>
    <row r="565784" spans="40:40">
      <c r="AN565784" s="305"/>
    </row>
    <row r="565844" spans="40:40">
      <c r="AN565844" s="305"/>
    </row>
    <row r="565904" spans="40:40">
      <c r="AN565904" s="305"/>
    </row>
    <row r="565964" spans="40:40">
      <c r="AN565964" s="305"/>
    </row>
    <row r="566024" spans="40:40">
      <c r="AN566024" s="305"/>
    </row>
    <row r="566084" spans="40:40">
      <c r="AN566084" s="305"/>
    </row>
    <row r="566144" spans="40:40">
      <c r="AN566144" s="305"/>
    </row>
    <row r="566204" spans="40:40">
      <c r="AN566204" s="305"/>
    </row>
    <row r="566264" spans="40:40">
      <c r="AN566264" s="305"/>
    </row>
    <row r="566324" spans="40:40">
      <c r="AN566324" s="305"/>
    </row>
    <row r="566384" spans="40:40">
      <c r="AN566384" s="305"/>
    </row>
    <row r="566444" spans="40:40">
      <c r="AN566444" s="305"/>
    </row>
    <row r="566504" spans="40:40">
      <c r="AN566504" s="305"/>
    </row>
    <row r="566564" spans="40:40">
      <c r="AN566564" s="305"/>
    </row>
    <row r="566624" spans="40:40">
      <c r="AN566624" s="305"/>
    </row>
    <row r="566684" spans="40:40">
      <c r="AN566684" s="305"/>
    </row>
    <row r="566744" spans="40:40">
      <c r="AN566744" s="305"/>
    </row>
    <row r="566804" spans="40:40">
      <c r="AN566804" s="305"/>
    </row>
    <row r="566864" spans="40:40">
      <c r="AN566864" s="305"/>
    </row>
    <row r="566924" spans="40:40">
      <c r="AN566924" s="305"/>
    </row>
    <row r="566984" spans="40:40">
      <c r="AN566984" s="305"/>
    </row>
    <row r="567044" spans="40:40">
      <c r="AN567044" s="305"/>
    </row>
    <row r="567104" spans="40:40">
      <c r="AN567104" s="305"/>
    </row>
    <row r="567164" spans="40:40">
      <c r="AN567164" s="305"/>
    </row>
    <row r="567224" spans="40:40">
      <c r="AN567224" s="305"/>
    </row>
    <row r="567284" spans="40:40">
      <c r="AN567284" s="305"/>
    </row>
    <row r="567344" spans="40:40">
      <c r="AN567344" s="305"/>
    </row>
    <row r="567404" spans="40:40">
      <c r="AN567404" s="305"/>
    </row>
    <row r="567464" spans="40:40">
      <c r="AN567464" s="305"/>
    </row>
    <row r="567524" spans="40:40">
      <c r="AN567524" s="305"/>
    </row>
    <row r="567584" spans="40:40">
      <c r="AN567584" s="305"/>
    </row>
    <row r="567644" spans="40:40">
      <c r="AN567644" s="305"/>
    </row>
    <row r="567704" spans="40:40">
      <c r="AN567704" s="305"/>
    </row>
    <row r="567764" spans="40:40">
      <c r="AN567764" s="305"/>
    </row>
    <row r="567824" spans="40:40">
      <c r="AN567824" s="305"/>
    </row>
    <row r="567884" spans="40:40">
      <c r="AN567884" s="305"/>
    </row>
    <row r="567944" spans="40:40">
      <c r="AN567944" s="305"/>
    </row>
    <row r="568004" spans="40:40">
      <c r="AN568004" s="305"/>
    </row>
    <row r="568064" spans="40:40">
      <c r="AN568064" s="305"/>
    </row>
    <row r="568124" spans="40:40">
      <c r="AN568124" s="305"/>
    </row>
    <row r="568184" spans="40:40">
      <c r="AN568184" s="305"/>
    </row>
    <row r="568244" spans="40:40">
      <c r="AN568244" s="305"/>
    </row>
    <row r="568304" spans="40:40">
      <c r="AN568304" s="305"/>
    </row>
    <row r="568364" spans="40:40">
      <c r="AN568364" s="305"/>
    </row>
    <row r="568424" spans="40:40">
      <c r="AN568424" s="305"/>
    </row>
    <row r="568484" spans="40:40">
      <c r="AN568484" s="305"/>
    </row>
    <row r="568544" spans="40:40">
      <c r="AN568544" s="305"/>
    </row>
    <row r="568604" spans="40:40">
      <c r="AN568604" s="305"/>
    </row>
    <row r="568664" spans="40:40">
      <c r="AN568664" s="305"/>
    </row>
    <row r="568724" spans="40:40">
      <c r="AN568724" s="305"/>
    </row>
    <row r="568784" spans="40:40">
      <c r="AN568784" s="305"/>
    </row>
    <row r="568844" spans="40:40">
      <c r="AN568844" s="305"/>
    </row>
    <row r="568904" spans="40:40">
      <c r="AN568904" s="305"/>
    </row>
    <row r="568964" spans="40:40">
      <c r="AN568964" s="305"/>
    </row>
    <row r="569024" spans="40:40">
      <c r="AN569024" s="305"/>
    </row>
    <row r="569084" spans="40:40">
      <c r="AN569084" s="305"/>
    </row>
    <row r="569144" spans="40:40">
      <c r="AN569144" s="305"/>
    </row>
    <row r="569204" spans="40:40">
      <c r="AN569204" s="305"/>
    </row>
    <row r="569264" spans="40:40">
      <c r="AN569264" s="305"/>
    </row>
    <row r="569324" spans="40:40">
      <c r="AN569324" s="305"/>
    </row>
    <row r="569384" spans="40:40">
      <c r="AN569384" s="305"/>
    </row>
    <row r="569444" spans="40:40">
      <c r="AN569444" s="305"/>
    </row>
    <row r="569504" spans="40:40">
      <c r="AN569504" s="305"/>
    </row>
    <row r="569564" spans="40:40">
      <c r="AN569564" s="305"/>
    </row>
    <row r="569624" spans="40:40">
      <c r="AN569624" s="305"/>
    </row>
    <row r="569684" spans="40:40">
      <c r="AN569684" s="305"/>
    </row>
    <row r="569744" spans="40:40">
      <c r="AN569744" s="305"/>
    </row>
    <row r="569804" spans="40:40">
      <c r="AN569804" s="305"/>
    </row>
    <row r="569864" spans="40:40">
      <c r="AN569864" s="305"/>
    </row>
    <row r="569924" spans="40:40">
      <c r="AN569924" s="305"/>
    </row>
    <row r="569984" spans="40:40">
      <c r="AN569984" s="305"/>
    </row>
    <row r="570044" spans="40:40">
      <c r="AN570044" s="305"/>
    </row>
    <row r="570104" spans="40:40">
      <c r="AN570104" s="305"/>
    </row>
    <row r="570164" spans="40:40">
      <c r="AN570164" s="305"/>
    </row>
    <row r="570224" spans="40:40">
      <c r="AN570224" s="305"/>
    </row>
    <row r="570284" spans="40:40">
      <c r="AN570284" s="305"/>
    </row>
    <row r="570344" spans="40:40">
      <c r="AN570344" s="305"/>
    </row>
    <row r="570404" spans="40:40">
      <c r="AN570404" s="305"/>
    </row>
    <row r="570464" spans="40:40">
      <c r="AN570464" s="305"/>
    </row>
    <row r="570524" spans="40:40">
      <c r="AN570524" s="305"/>
    </row>
    <row r="570584" spans="40:40">
      <c r="AN570584" s="305"/>
    </row>
    <row r="570644" spans="40:40">
      <c r="AN570644" s="305"/>
    </row>
    <row r="570704" spans="40:40">
      <c r="AN570704" s="305"/>
    </row>
    <row r="570764" spans="40:40">
      <c r="AN570764" s="305"/>
    </row>
    <row r="570824" spans="40:40">
      <c r="AN570824" s="305"/>
    </row>
    <row r="570884" spans="40:40">
      <c r="AN570884" s="305"/>
    </row>
    <row r="570944" spans="40:40">
      <c r="AN570944" s="305"/>
    </row>
    <row r="571004" spans="40:40">
      <c r="AN571004" s="305"/>
    </row>
    <row r="571064" spans="40:40">
      <c r="AN571064" s="305"/>
    </row>
    <row r="571124" spans="40:40">
      <c r="AN571124" s="305"/>
    </row>
    <row r="571184" spans="40:40">
      <c r="AN571184" s="305"/>
    </row>
    <row r="571244" spans="40:40">
      <c r="AN571244" s="305"/>
    </row>
    <row r="571304" spans="40:40">
      <c r="AN571304" s="305"/>
    </row>
    <row r="571364" spans="40:40">
      <c r="AN571364" s="305"/>
    </row>
    <row r="571424" spans="40:40">
      <c r="AN571424" s="305"/>
    </row>
    <row r="571484" spans="40:40">
      <c r="AN571484" s="305"/>
    </row>
    <row r="571544" spans="40:40">
      <c r="AN571544" s="305"/>
    </row>
    <row r="571604" spans="40:40">
      <c r="AN571604" s="305"/>
    </row>
    <row r="571664" spans="40:40">
      <c r="AN571664" s="305"/>
    </row>
    <row r="571724" spans="40:40">
      <c r="AN571724" s="305"/>
    </row>
    <row r="571784" spans="40:40">
      <c r="AN571784" s="305"/>
    </row>
    <row r="571844" spans="40:40">
      <c r="AN571844" s="305"/>
    </row>
    <row r="571904" spans="40:40">
      <c r="AN571904" s="305"/>
    </row>
    <row r="571964" spans="40:40">
      <c r="AN571964" s="305"/>
    </row>
    <row r="572024" spans="40:40">
      <c r="AN572024" s="305"/>
    </row>
    <row r="572084" spans="40:40">
      <c r="AN572084" s="305"/>
    </row>
    <row r="572144" spans="40:40">
      <c r="AN572144" s="305"/>
    </row>
    <row r="572204" spans="40:40">
      <c r="AN572204" s="305"/>
    </row>
    <row r="572264" spans="40:40">
      <c r="AN572264" s="305"/>
    </row>
    <row r="572324" spans="40:40">
      <c r="AN572324" s="305"/>
    </row>
    <row r="572384" spans="40:40">
      <c r="AN572384" s="305"/>
    </row>
    <row r="572444" spans="40:40">
      <c r="AN572444" s="305"/>
    </row>
    <row r="572504" spans="40:40">
      <c r="AN572504" s="305"/>
    </row>
    <row r="572564" spans="40:40">
      <c r="AN572564" s="305"/>
    </row>
    <row r="572624" spans="40:40">
      <c r="AN572624" s="305"/>
    </row>
    <row r="572684" spans="40:40">
      <c r="AN572684" s="305"/>
    </row>
    <row r="572744" spans="40:40">
      <c r="AN572744" s="305"/>
    </row>
    <row r="572804" spans="40:40">
      <c r="AN572804" s="305"/>
    </row>
    <row r="572864" spans="40:40">
      <c r="AN572864" s="305"/>
    </row>
    <row r="572924" spans="40:40">
      <c r="AN572924" s="305"/>
    </row>
    <row r="572984" spans="40:40">
      <c r="AN572984" s="305"/>
    </row>
    <row r="573044" spans="40:40">
      <c r="AN573044" s="305"/>
    </row>
    <row r="573104" spans="40:40">
      <c r="AN573104" s="305"/>
    </row>
    <row r="573164" spans="40:40">
      <c r="AN573164" s="305"/>
    </row>
    <row r="573224" spans="40:40">
      <c r="AN573224" s="305"/>
    </row>
    <row r="573284" spans="40:40">
      <c r="AN573284" s="305"/>
    </row>
    <row r="573344" spans="40:40">
      <c r="AN573344" s="305"/>
    </row>
    <row r="573404" spans="40:40">
      <c r="AN573404" s="305"/>
    </row>
    <row r="573464" spans="40:40">
      <c r="AN573464" s="305"/>
    </row>
    <row r="573524" spans="40:40">
      <c r="AN573524" s="305"/>
    </row>
    <row r="573584" spans="40:40">
      <c r="AN573584" s="305"/>
    </row>
    <row r="573644" spans="40:40">
      <c r="AN573644" s="305"/>
    </row>
    <row r="573704" spans="40:40">
      <c r="AN573704" s="305"/>
    </row>
    <row r="573764" spans="40:40">
      <c r="AN573764" s="305"/>
    </row>
    <row r="573824" spans="40:40">
      <c r="AN573824" s="305"/>
    </row>
    <row r="573884" spans="40:40">
      <c r="AN573884" s="305"/>
    </row>
    <row r="573944" spans="40:40">
      <c r="AN573944" s="305"/>
    </row>
    <row r="574004" spans="40:40">
      <c r="AN574004" s="305"/>
    </row>
    <row r="574064" spans="40:40">
      <c r="AN574064" s="305"/>
    </row>
    <row r="574124" spans="40:40">
      <c r="AN574124" s="305"/>
    </row>
    <row r="574184" spans="40:40">
      <c r="AN574184" s="305"/>
    </row>
    <row r="574244" spans="40:40">
      <c r="AN574244" s="305"/>
    </row>
    <row r="574304" spans="40:40">
      <c r="AN574304" s="305"/>
    </row>
    <row r="574364" spans="40:40">
      <c r="AN574364" s="305"/>
    </row>
    <row r="574424" spans="40:40">
      <c r="AN574424" s="305"/>
    </row>
    <row r="574484" spans="40:40">
      <c r="AN574484" s="305"/>
    </row>
    <row r="574544" spans="40:40">
      <c r="AN574544" s="305"/>
    </row>
    <row r="574604" spans="40:40">
      <c r="AN574604" s="305"/>
    </row>
    <row r="574664" spans="40:40">
      <c r="AN574664" s="305"/>
    </row>
    <row r="574724" spans="40:40">
      <c r="AN574724" s="305"/>
    </row>
    <row r="574784" spans="40:40">
      <c r="AN574784" s="305"/>
    </row>
    <row r="574844" spans="40:40">
      <c r="AN574844" s="305"/>
    </row>
    <row r="574904" spans="40:40">
      <c r="AN574904" s="305"/>
    </row>
    <row r="574964" spans="40:40">
      <c r="AN574964" s="305"/>
    </row>
    <row r="575024" spans="40:40">
      <c r="AN575024" s="305"/>
    </row>
    <row r="575084" spans="40:40">
      <c r="AN575084" s="305"/>
    </row>
    <row r="575144" spans="40:40">
      <c r="AN575144" s="305"/>
    </row>
    <row r="575204" spans="40:40">
      <c r="AN575204" s="305"/>
    </row>
    <row r="575264" spans="40:40">
      <c r="AN575264" s="305"/>
    </row>
    <row r="575324" spans="40:40">
      <c r="AN575324" s="305"/>
    </row>
    <row r="575384" spans="40:40">
      <c r="AN575384" s="305"/>
    </row>
    <row r="575444" spans="40:40">
      <c r="AN575444" s="305"/>
    </row>
    <row r="575504" spans="40:40">
      <c r="AN575504" s="305"/>
    </row>
    <row r="575564" spans="40:40">
      <c r="AN575564" s="305"/>
    </row>
    <row r="575624" spans="40:40">
      <c r="AN575624" s="305"/>
    </row>
    <row r="575684" spans="40:40">
      <c r="AN575684" s="305"/>
    </row>
    <row r="575744" spans="40:40">
      <c r="AN575744" s="305"/>
    </row>
    <row r="575804" spans="40:40">
      <c r="AN575804" s="305"/>
    </row>
    <row r="575864" spans="40:40">
      <c r="AN575864" s="305"/>
    </row>
    <row r="575924" spans="40:40">
      <c r="AN575924" s="305"/>
    </row>
    <row r="575984" spans="40:40">
      <c r="AN575984" s="305"/>
    </row>
    <row r="576044" spans="40:40">
      <c r="AN576044" s="305"/>
    </row>
    <row r="576104" spans="40:40">
      <c r="AN576104" s="305"/>
    </row>
    <row r="576164" spans="40:40">
      <c r="AN576164" s="305"/>
    </row>
    <row r="576224" spans="40:40">
      <c r="AN576224" s="305"/>
    </row>
    <row r="576284" spans="40:40">
      <c r="AN576284" s="305"/>
    </row>
    <row r="576344" spans="40:40">
      <c r="AN576344" s="305"/>
    </row>
    <row r="576404" spans="40:40">
      <c r="AN576404" s="305"/>
    </row>
    <row r="576464" spans="40:40">
      <c r="AN576464" s="305"/>
    </row>
    <row r="576524" spans="40:40">
      <c r="AN576524" s="305"/>
    </row>
    <row r="576584" spans="40:40">
      <c r="AN576584" s="305"/>
    </row>
    <row r="576644" spans="40:40">
      <c r="AN576644" s="305"/>
    </row>
    <row r="576704" spans="40:40">
      <c r="AN576704" s="305"/>
    </row>
    <row r="576764" spans="40:40">
      <c r="AN576764" s="305"/>
    </row>
    <row r="576824" spans="40:40">
      <c r="AN576824" s="305"/>
    </row>
    <row r="576884" spans="40:40">
      <c r="AN576884" s="305"/>
    </row>
    <row r="576944" spans="40:40">
      <c r="AN576944" s="305"/>
    </row>
    <row r="577004" spans="40:40">
      <c r="AN577004" s="305"/>
    </row>
    <row r="577064" spans="40:40">
      <c r="AN577064" s="305"/>
    </row>
    <row r="577124" spans="40:40">
      <c r="AN577124" s="305"/>
    </row>
    <row r="577184" spans="40:40">
      <c r="AN577184" s="305"/>
    </row>
    <row r="577244" spans="40:40">
      <c r="AN577244" s="305"/>
    </row>
    <row r="577304" spans="40:40">
      <c r="AN577304" s="305"/>
    </row>
    <row r="577364" spans="40:40">
      <c r="AN577364" s="305"/>
    </row>
    <row r="577424" spans="40:40">
      <c r="AN577424" s="305"/>
    </row>
    <row r="577484" spans="40:40">
      <c r="AN577484" s="305"/>
    </row>
    <row r="577544" spans="40:40">
      <c r="AN577544" s="305"/>
    </row>
    <row r="577604" spans="40:40">
      <c r="AN577604" s="305"/>
    </row>
    <row r="577664" spans="40:40">
      <c r="AN577664" s="305"/>
    </row>
    <row r="577724" spans="40:40">
      <c r="AN577724" s="305"/>
    </row>
    <row r="577784" spans="40:40">
      <c r="AN577784" s="305"/>
    </row>
    <row r="577844" spans="40:40">
      <c r="AN577844" s="305"/>
    </row>
    <row r="577904" spans="40:40">
      <c r="AN577904" s="305"/>
    </row>
    <row r="577964" spans="40:40">
      <c r="AN577964" s="305"/>
    </row>
    <row r="578024" spans="40:40">
      <c r="AN578024" s="305"/>
    </row>
    <row r="578084" spans="40:40">
      <c r="AN578084" s="305"/>
    </row>
    <row r="578144" spans="40:40">
      <c r="AN578144" s="305"/>
    </row>
    <row r="578204" spans="40:40">
      <c r="AN578204" s="305"/>
    </row>
    <row r="578264" spans="40:40">
      <c r="AN578264" s="305"/>
    </row>
    <row r="578324" spans="40:40">
      <c r="AN578324" s="305"/>
    </row>
    <row r="578384" spans="40:40">
      <c r="AN578384" s="305"/>
    </row>
    <row r="578444" spans="40:40">
      <c r="AN578444" s="305"/>
    </row>
    <row r="578504" spans="40:40">
      <c r="AN578504" s="305"/>
    </row>
    <row r="578564" spans="40:40">
      <c r="AN578564" s="305"/>
    </row>
    <row r="578624" spans="40:40">
      <c r="AN578624" s="305"/>
    </row>
    <row r="578684" spans="40:40">
      <c r="AN578684" s="305"/>
    </row>
    <row r="578744" spans="40:40">
      <c r="AN578744" s="305"/>
    </row>
    <row r="578804" spans="40:40">
      <c r="AN578804" s="305"/>
    </row>
    <row r="578864" spans="40:40">
      <c r="AN578864" s="305"/>
    </row>
    <row r="578924" spans="40:40">
      <c r="AN578924" s="305"/>
    </row>
    <row r="578984" spans="40:40">
      <c r="AN578984" s="305"/>
    </row>
    <row r="579044" spans="40:40">
      <c r="AN579044" s="305"/>
    </row>
    <row r="579104" spans="40:40">
      <c r="AN579104" s="305"/>
    </row>
    <row r="579164" spans="40:40">
      <c r="AN579164" s="305"/>
    </row>
    <row r="579224" spans="40:40">
      <c r="AN579224" s="305"/>
    </row>
    <row r="579284" spans="40:40">
      <c r="AN579284" s="305"/>
    </row>
    <row r="579344" spans="40:40">
      <c r="AN579344" s="305"/>
    </row>
    <row r="579404" spans="40:40">
      <c r="AN579404" s="305"/>
    </row>
    <row r="579464" spans="40:40">
      <c r="AN579464" s="305"/>
    </row>
    <row r="579524" spans="40:40">
      <c r="AN579524" s="305"/>
    </row>
    <row r="579584" spans="40:40">
      <c r="AN579584" s="305"/>
    </row>
    <row r="579644" spans="40:40">
      <c r="AN579644" s="305"/>
    </row>
    <row r="579704" spans="40:40">
      <c r="AN579704" s="305"/>
    </row>
    <row r="579764" spans="40:40">
      <c r="AN579764" s="305"/>
    </row>
    <row r="579824" spans="40:40">
      <c r="AN579824" s="305"/>
    </row>
    <row r="579884" spans="40:40">
      <c r="AN579884" s="305"/>
    </row>
    <row r="579944" spans="40:40">
      <c r="AN579944" s="305"/>
    </row>
    <row r="580004" spans="40:40">
      <c r="AN580004" s="305"/>
    </row>
    <row r="580064" spans="40:40">
      <c r="AN580064" s="305"/>
    </row>
    <row r="580124" spans="40:40">
      <c r="AN580124" s="305"/>
    </row>
    <row r="580184" spans="40:40">
      <c r="AN580184" s="305"/>
    </row>
    <row r="580244" spans="40:40">
      <c r="AN580244" s="305"/>
    </row>
    <row r="580304" spans="40:40">
      <c r="AN580304" s="305"/>
    </row>
    <row r="580364" spans="40:40">
      <c r="AN580364" s="305"/>
    </row>
    <row r="580424" spans="40:40">
      <c r="AN580424" s="305"/>
    </row>
    <row r="580484" spans="40:40">
      <c r="AN580484" s="305"/>
    </row>
    <row r="580544" spans="40:40">
      <c r="AN580544" s="305"/>
    </row>
    <row r="580604" spans="40:40">
      <c r="AN580604" s="305"/>
    </row>
    <row r="580664" spans="40:40">
      <c r="AN580664" s="305"/>
    </row>
    <row r="580724" spans="40:40">
      <c r="AN580724" s="305"/>
    </row>
    <row r="580784" spans="40:40">
      <c r="AN580784" s="305"/>
    </row>
    <row r="580844" spans="40:40">
      <c r="AN580844" s="305"/>
    </row>
    <row r="580904" spans="40:40">
      <c r="AN580904" s="305"/>
    </row>
    <row r="580964" spans="40:40">
      <c r="AN580964" s="305"/>
    </row>
    <row r="581024" spans="40:40">
      <c r="AN581024" s="305"/>
    </row>
    <row r="581084" spans="40:40">
      <c r="AN581084" s="305"/>
    </row>
    <row r="581144" spans="40:40">
      <c r="AN581144" s="305"/>
    </row>
    <row r="581204" spans="40:40">
      <c r="AN581204" s="305"/>
    </row>
    <row r="581264" spans="40:40">
      <c r="AN581264" s="305"/>
    </row>
    <row r="581324" spans="40:40">
      <c r="AN581324" s="305"/>
    </row>
    <row r="581384" spans="40:40">
      <c r="AN581384" s="305"/>
    </row>
    <row r="581444" spans="40:40">
      <c r="AN581444" s="305"/>
    </row>
    <row r="581504" spans="40:40">
      <c r="AN581504" s="305"/>
    </row>
    <row r="581564" spans="40:40">
      <c r="AN581564" s="305"/>
    </row>
    <row r="581624" spans="40:40">
      <c r="AN581624" s="305"/>
    </row>
    <row r="581684" spans="40:40">
      <c r="AN581684" s="305"/>
    </row>
    <row r="581744" spans="40:40">
      <c r="AN581744" s="305"/>
    </row>
    <row r="581804" spans="40:40">
      <c r="AN581804" s="305"/>
    </row>
    <row r="581864" spans="40:40">
      <c r="AN581864" s="305"/>
    </row>
    <row r="581924" spans="40:40">
      <c r="AN581924" s="305"/>
    </row>
    <row r="581984" spans="40:40">
      <c r="AN581984" s="305"/>
    </row>
    <row r="582044" spans="40:40">
      <c r="AN582044" s="305"/>
    </row>
    <row r="582104" spans="40:40">
      <c r="AN582104" s="305"/>
    </row>
    <row r="582164" spans="40:40">
      <c r="AN582164" s="305"/>
    </row>
    <row r="582224" spans="40:40">
      <c r="AN582224" s="305"/>
    </row>
    <row r="582284" spans="40:40">
      <c r="AN582284" s="305"/>
    </row>
    <row r="582344" spans="40:40">
      <c r="AN582344" s="305"/>
    </row>
    <row r="582404" spans="40:40">
      <c r="AN582404" s="305"/>
    </row>
    <row r="582464" spans="40:40">
      <c r="AN582464" s="305"/>
    </row>
    <row r="582524" spans="40:40">
      <c r="AN582524" s="305"/>
    </row>
    <row r="582584" spans="40:40">
      <c r="AN582584" s="305"/>
    </row>
    <row r="582644" spans="40:40">
      <c r="AN582644" s="305"/>
    </row>
    <row r="582704" spans="40:40">
      <c r="AN582704" s="305"/>
    </row>
    <row r="582764" spans="40:40">
      <c r="AN582764" s="305"/>
    </row>
    <row r="582824" spans="40:40">
      <c r="AN582824" s="305"/>
    </row>
    <row r="582884" spans="40:40">
      <c r="AN582884" s="305"/>
    </row>
    <row r="582944" spans="40:40">
      <c r="AN582944" s="305"/>
    </row>
    <row r="583004" spans="40:40">
      <c r="AN583004" s="305"/>
    </row>
    <row r="583064" spans="40:40">
      <c r="AN583064" s="305"/>
    </row>
    <row r="583124" spans="40:40">
      <c r="AN583124" s="305"/>
    </row>
    <row r="583184" spans="40:40">
      <c r="AN583184" s="305"/>
    </row>
    <row r="583244" spans="40:40">
      <c r="AN583244" s="305"/>
    </row>
    <row r="583304" spans="40:40">
      <c r="AN583304" s="305"/>
    </row>
    <row r="583364" spans="40:40">
      <c r="AN583364" s="305"/>
    </row>
    <row r="583424" spans="40:40">
      <c r="AN583424" s="305"/>
    </row>
    <row r="583484" spans="40:40">
      <c r="AN583484" s="305"/>
    </row>
    <row r="583544" spans="40:40">
      <c r="AN583544" s="305"/>
    </row>
    <row r="583604" spans="40:40">
      <c r="AN583604" s="305"/>
    </row>
    <row r="583664" spans="40:40">
      <c r="AN583664" s="305"/>
    </row>
    <row r="583724" spans="40:40">
      <c r="AN583724" s="305"/>
    </row>
    <row r="583784" spans="40:40">
      <c r="AN583784" s="305"/>
    </row>
    <row r="583844" spans="40:40">
      <c r="AN583844" s="305"/>
    </row>
    <row r="583904" spans="40:40">
      <c r="AN583904" s="305"/>
    </row>
    <row r="583964" spans="40:40">
      <c r="AN583964" s="305"/>
    </row>
    <row r="584024" spans="40:40">
      <c r="AN584024" s="305"/>
    </row>
    <row r="584084" spans="40:40">
      <c r="AN584084" s="305"/>
    </row>
    <row r="584144" spans="40:40">
      <c r="AN584144" s="305"/>
    </row>
    <row r="584204" spans="40:40">
      <c r="AN584204" s="305"/>
    </row>
    <row r="584264" spans="40:40">
      <c r="AN584264" s="305"/>
    </row>
    <row r="584324" spans="40:40">
      <c r="AN584324" s="305"/>
    </row>
    <row r="584384" spans="40:40">
      <c r="AN584384" s="305"/>
    </row>
    <row r="584444" spans="40:40">
      <c r="AN584444" s="305"/>
    </row>
    <row r="584504" spans="40:40">
      <c r="AN584504" s="305"/>
    </row>
    <row r="584564" spans="40:40">
      <c r="AN584564" s="305"/>
    </row>
    <row r="584624" spans="40:40">
      <c r="AN584624" s="305"/>
    </row>
    <row r="584684" spans="40:40">
      <c r="AN584684" s="305"/>
    </row>
    <row r="584744" spans="40:40">
      <c r="AN584744" s="305"/>
    </row>
    <row r="584804" spans="40:40">
      <c r="AN584804" s="305"/>
    </row>
    <row r="584864" spans="40:40">
      <c r="AN584864" s="305"/>
    </row>
    <row r="584924" spans="40:40">
      <c r="AN584924" s="305"/>
    </row>
    <row r="584984" spans="40:40">
      <c r="AN584984" s="305"/>
    </row>
    <row r="585044" spans="40:40">
      <c r="AN585044" s="305"/>
    </row>
    <row r="585104" spans="40:40">
      <c r="AN585104" s="305"/>
    </row>
    <row r="585164" spans="40:40">
      <c r="AN585164" s="305"/>
    </row>
    <row r="585224" spans="40:40">
      <c r="AN585224" s="305"/>
    </row>
    <row r="585284" spans="40:40">
      <c r="AN585284" s="305"/>
    </row>
    <row r="585344" spans="40:40">
      <c r="AN585344" s="305"/>
    </row>
    <row r="585404" spans="40:40">
      <c r="AN585404" s="305"/>
    </row>
    <row r="585464" spans="40:40">
      <c r="AN585464" s="305"/>
    </row>
    <row r="585524" spans="40:40">
      <c r="AN585524" s="305"/>
    </row>
    <row r="585584" spans="40:40">
      <c r="AN585584" s="305"/>
    </row>
    <row r="585644" spans="40:40">
      <c r="AN585644" s="305"/>
    </row>
    <row r="585704" spans="40:40">
      <c r="AN585704" s="305"/>
    </row>
    <row r="585764" spans="40:40">
      <c r="AN585764" s="305"/>
    </row>
    <row r="585824" spans="40:40">
      <c r="AN585824" s="305"/>
    </row>
    <row r="585884" spans="40:40">
      <c r="AN585884" s="305"/>
    </row>
    <row r="585944" spans="40:40">
      <c r="AN585944" s="305"/>
    </row>
    <row r="586004" spans="40:40">
      <c r="AN586004" s="305"/>
    </row>
    <row r="586064" spans="40:40">
      <c r="AN586064" s="305"/>
    </row>
    <row r="586124" spans="40:40">
      <c r="AN586124" s="305"/>
    </row>
    <row r="586184" spans="40:40">
      <c r="AN586184" s="305"/>
    </row>
    <row r="586244" spans="40:40">
      <c r="AN586244" s="305"/>
    </row>
    <row r="586304" spans="40:40">
      <c r="AN586304" s="305"/>
    </row>
    <row r="586364" spans="40:40">
      <c r="AN586364" s="305"/>
    </row>
    <row r="586424" spans="40:40">
      <c r="AN586424" s="305"/>
    </row>
    <row r="586484" spans="40:40">
      <c r="AN586484" s="305"/>
    </row>
    <row r="586544" spans="40:40">
      <c r="AN586544" s="305"/>
    </row>
    <row r="586604" spans="40:40">
      <c r="AN586604" s="305"/>
    </row>
    <row r="586664" spans="40:40">
      <c r="AN586664" s="305"/>
    </row>
    <row r="586724" spans="40:40">
      <c r="AN586724" s="305"/>
    </row>
    <row r="586784" spans="40:40">
      <c r="AN586784" s="305"/>
    </row>
    <row r="586844" spans="40:40">
      <c r="AN586844" s="305"/>
    </row>
    <row r="586904" spans="40:40">
      <c r="AN586904" s="305"/>
    </row>
    <row r="586964" spans="40:40">
      <c r="AN586964" s="305"/>
    </row>
    <row r="587024" spans="40:40">
      <c r="AN587024" s="305"/>
    </row>
    <row r="587084" spans="40:40">
      <c r="AN587084" s="305"/>
    </row>
    <row r="587144" spans="40:40">
      <c r="AN587144" s="305"/>
    </row>
    <row r="587204" spans="40:40">
      <c r="AN587204" s="305"/>
    </row>
    <row r="587264" spans="40:40">
      <c r="AN587264" s="305"/>
    </row>
    <row r="587324" spans="40:40">
      <c r="AN587324" s="305"/>
    </row>
    <row r="587384" spans="40:40">
      <c r="AN587384" s="305"/>
    </row>
    <row r="587444" spans="40:40">
      <c r="AN587444" s="305"/>
    </row>
    <row r="587504" spans="40:40">
      <c r="AN587504" s="305"/>
    </row>
    <row r="587564" spans="40:40">
      <c r="AN587564" s="305"/>
    </row>
    <row r="587624" spans="40:40">
      <c r="AN587624" s="305"/>
    </row>
    <row r="587684" spans="40:40">
      <c r="AN587684" s="305"/>
    </row>
    <row r="587744" spans="40:40">
      <c r="AN587744" s="305"/>
    </row>
    <row r="587804" spans="40:40">
      <c r="AN587804" s="305"/>
    </row>
    <row r="587864" spans="40:40">
      <c r="AN587864" s="305"/>
    </row>
    <row r="587924" spans="40:40">
      <c r="AN587924" s="305"/>
    </row>
    <row r="587984" spans="40:40">
      <c r="AN587984" s="305"/>
    </row>
    <row r="588044" spans="40:40">
      <c r="AN588044" s="305"/>
    </row>
    <row r="588104" spans="40:40">
      <c r="AN588104" s="305"/>
    </row>
    <row r="588164" spans="40:40">
      <c r="AN588164" s="305"/>
    </row>
    <row r="588224" spans="40:40">
      <c r="AN588224" s="305"/>
    </row>
    <row r="588284" spans="40:40">
      <c r="AN588284" s="305"/>
    </row>
    <row r="588344" spans="40:40">
      <c r="AN588344" s="305"/>
    </row>
    <row r="588404" spans="40:40">
      <c r="AN588404" s="305"/>
    </row>
    <row r="588464" spans="40:40">
      <c r="AN588464" s="305"/>
    </row>
    <row r="588524" spans="40:40">
      <c r="AN588524" s="305"/>
    </row>
    <row r="588584" spans="40:40">
      <c r="AN588584" s="305"/>
    </row>
    <row r="588644" spans="40:40">
      <c r="AN588644" s="305"/>
    </row>
    <row r="588704" spans="40:40">
      <c r="AN588704" s="305"/>
    </row>
    <row r="588764" spans="40:40">
      <c r="AN588764" s="305"/>
    </row>
    <row r="588824" spans="40:40">
      <c r="AN588824" s="305"/>
    </row>
    <row r="588884" spans="40:40">
      <c r="AN588884" s="305"/>
    </row>
    <row r="588944" spans="40:40">
      <c r="AN588944" s="305"/>
    </row>
    <row r="589004" spans="40:40">
      <c r="AN589004" s="305"/>
    </row>
    <row r="589064" spans="40:40">
      <c r="AN589064" s="305"/>
    </row>
    <row r="589124" spans="40:40">
      <c r="AN589124" s="305"/>
    </row>
    <row r="589184" spans="40:40">
      <c r="AN589184" s="305"/>
    </row>
    <row r="589244" spans="40:40">
      <c r="AN589244" s="305"/>
    </row>
    <row r="589304" spans="40:40">
      <c r="AN589304" s="305"/>
    </row>
    <row r="589364" spans="40:40">
      <c r="AN589364" s="305"/>
    </row>
    <row r="589424" spans="40:40">
      <c r="AN589424" s="305"/>
    </row>
    <row r="589484" spans="40:40">
      <c r="AN589484" s="305"/>
    </row>
    <row r="589544" spans="40:40">
      <c r="AN589544" s="305"/>
    </row>
    <row r="589604" spans="40:40">
      <c r="AN589604" s="305"/>
    </row>
    <row r="589664" spans="40:40">
      <c r="AN589664" s="305"/>
    </row>
    <row r="589724" spans="40:40">
      <c r="AN589724" s="305"/>
    </row>
    <row r="589784" spans="40:40">
      <c r="AN589784" s="305"/>
    </row>
    <row r="589844" spans="40:40">
      <c r="AN589844" s="305"/>
    </row>
    <row r="589904" spans="40:40">
      <c r="AN589904" s="305"/>
    </row>
    <row r="589964" spans="40:40">
      <c r="AN589964" s="305"/>
    </row>
    <row r="590024" spans="40:40">
      <c r="AN590024" s="305"/>
    </row>
    <row r="590084" spans="40:40">
      <c r="AN590084" s="305"/>
    </row>
    <row r="590144" spans="40:40">
      <c r="AN590144" s="305"/>
    </row>
    <row r="590204" spans="40:40">
      <c r="AN590204" s="305"/>
    </row>
    <row r="590264" spans="40:40">
      <c r="AN590264" s="305"/>
    </row>
    <row r="590324" spans="40:40">
      <c r="AN590324" s="305"/>
    </row>
    <row r="590384" spans="40:40">
      <c r="AN590384" s="305"/>
    </row>
    <row r="590444" spans="40:40">
      <c r="AN590444" s="305"/>
    </row>
    <row r="590504" spans="40:40">
      <c r="AN590504" s="305"/>
    </row>
    <row r="590564" spans="40:40">
      <c r="AN590564" s="305"/>
    </row>
    <row r="590624" spans="40:40">
      <c r="AN590624" s="305"/>
    </row>
    <row r="590684" spans="40:40">
      <c r="AN590684" s="305"/>
    </row>
    <row r="590744" spans="40:40">
      <c r="AN590744" s="305"/>
    </row>
    <row r="590804" spans="40:40">
      <c r="AN590804" s="305"/>
    </row>
    <row r="590864" spans="40:40">
      <c r="AN590864" s="305"/>
    </row>
    <row r="590924" spans="40:40">
      <c r="AN590924" s="305"/>
    </row>
    <row r="590984" spans="40:40">
      <c r="AN590984" s="305"/>
    </row>
    <row r="591044" spans="40:40">
      <c r="AN591044" s="305"/>
    </row>
    <row r="591104" spans="40:40">
      <c r="AN591104" s="305"/>
    </row>
    <row r="591164" spans="40:40">
      <c r="AN591164" s="305"/>
    </row>
    <row r="591224" spans="40:40">
      <c r="AN591224" s="305"/>
    </row>
    <row r="591284" spans="40:40">
      <c r="AN591284" s="305"/>
    </row>
    <row r="591344" spans="40:40">
      <c r="AN591344" s="305"/>
    </row>
    <row r="591404" spans="40:40">
      <c r="AN591404" s="305"/>
    </row>
    <row r="591464" spans="40:40">
      <c r="AN591464" s="305"/>
    </row>
    <row r="591524" spans="40:40">
      <c r="AN591524" s="305"/>
    </row>
    <row r="591584" spans="40:40">
      <c r="AN591584" s="305"/>
    </row>
    <row r="591644" spans="40:40">
      <c r="AN591644" s="305"/>
    </row>
    <row r="591704" spans="40:40">
      <c r="AN591704" s="305"/>
    </row>
    <row r="591764" spans="40:40">
      <c r="AN591764" s="305"/>
    </row>
    <row r="591824" spans="40:40">
      <c r="AN591824" s="305"/>
    </row>
    <row r="591884" spans="40:40">
      <c r="AN591884" s="305"/>
    </row>
    <row r="591944" spans="40:40">
      <c r="AN591944" s="305"/>
    </row>
    <row r="592004" spans="40:40">
      <c r="AN592004" s="305"/>
    </row>
    <row r="592064" spans="40:40">
      <c r="AN592064" s="305"/>
    </row>
    <row r="592124" spans="40:40">
      <c r="AN592124" s="305"/>
    </row>
    <row r="592184" spans="40:40">
      <c r="AN592184" s="305"/>
    </row>
    <row r="592244" spans="40:40">
      <c r="AN592244" s="305"/>
    </row>
    <row r="592304" spans="40:40">
      <c r="AN592304" s="305"/>
    </row>
    <row r="592364" spans="40:40">
      <c r="AN592364" s="305"/>
    </row>
    <row r="592424" spans="40:40">
      <c r="AN592424" s="305"/>
    </row>
    <row r="592484" spans="40:40">
      <c r="AN592484" s="305"/>
    </row>
    <row r="592544" spans="40:40">
      <c r="AN592544" s="305"/>
    </row>
    <row r="592604" spans="40:40">
      <c r="AN592604" s="305"/>
    </row>
    <row r="592664" spans="40:40">
      <c r="AN592664" s="305"/>
    </row>
    <row r="592724" spans="40:40">
      <c r="AN592724" s="305"/>
    </row>
    <row r="592784" spans="40:40">
      <c r="AN592784" s="305"/>
    </row>
    <row r="592844" spans="40:40">
      <c r="AN592844" s="305"/>
    </row>
    <row r="592904" spans="40:40">
      <c r="AN592904" s="305"/>
    </row>
    <row r="592964" spans="40:40">
      <c r="AN592964" s="305"/>
    </row>
    <row r="593024" spans="40:40">
      <c r="AN593024" s="305"/>
    </row>
    <row r="593084" spans="40:40">
      <c r="AN593084" s="305"/>
    </row>
    <row r="593144" spans="40:40">
      <c r="AN593144" s="305"/>
    </row>
    <row r="593204" spans="40:40">
      <c r="AN593204" s="305"/>
    </row>
    <row r="593264" spans="40:40">
      <c r="AN593264" s="305"/>
    </row>
    <row r="593324" spans="40:40">
      <c r="AN593324" s="305"/>
    </row>
    <row r="593384" spans="40:40">
      <c r="AN593384" s="305"/>
    </row>
    <row r="593444" spans="40:40">
      <c r="AN593444" s="305"/>
    </row>
    <row r="593504" spans="40:40">
      <c r="AN593504" s="305"/>
    </row>
    <row r="593564" spans="40:40">
      <c r="AN593564" s="305"/>
    </row>
    <row r="593624" spans="40:40">
      <c r="AN593624" s="305"/>
    </row>
    <row r="593684" spans="40:40">
      <c r="AN593684" s="305"/>
    </row>
    <row r="593744" spans="40:40">
      <c r="AN593744" s="305"/>
    </row>
    <row r="593804" spans="40:40">
      <c r="AN593804" s="305"/>
    </row>
    <row r="593864" spans="40:40">
      <c r="AN593864" s="305"/>
    </row>
    <row r="593924" spans="40:40">
      <c r="AN593924" s="305"/>
    </row>
    <row r="593984" spans="40:40">
      <c r="AN593984" s="305"/>
    </row>
    <row r="594044" spans="40:40">
      <c r="AN594044" s="305"/>
    </row>
    <row r="594104" spans="40:40">
      <c r="AN594104" s="305"/>
    </row>
    <row r="594164" spans="40:40">
      <c r="AN594164" s="305"/>
    </row>
    <row r="594224" spans="40:40">
      <c r="AN594224" s="305"/>
    </row>
    <row r="594284" spans="40:40">
      <c r="AN594284" s="305"/>
    </row>
    <row r="594344" spans="40:40">
      <c r="AN594344" s="305"/>
    </row>
    <row r="594404" spans="40:40">
      <c r="AN594404" s="305"/>
    </row>
    <row r="594464" spans="40:40">
      <c r="AN594464" s="305"/>
    </row>
    <row r="594524" spans="40:40">
      <c r="AN594524" s="305"/>
    </row>
    <row r="594584" spans="40:40">
      <c r="AN594584" s="305"/>
    </row>
    <row r="594644" spans="40:40">
      <c r="AN594644" s="305"/>
    </row>
    <row r="594704" spans="40:40">
      <c r="AN594704" s="305"/>
    </row>
    <row r="594764" spans="40:40">
      <c r="AN594764" s="305"/>
    </row>
    <row r="594824" spans="40:40">
      <c r="AN594824" s="305"/>
    </row>
    <row r="594884" spans="40:40">
      <c r="AN594884" s="305"/>
    </row>
    <row r="594944" spans="40:40">
      <c r="AN594944" s="305"/>
    </row>
    <row r="595004" spans="40:40">
      <c r="AN595004" s="305"/>
    </row>
    <row r="595064" spans="40:40">
      <c r="AN595064" s="305"/>
    </row>
    <row r="595124" spans="40:40">
      <c r="AN595124" s="305"/>
    </row>
    <row r="595184" spans="40:40">
      <c r="AN595184" s="305"/>
    </row>
    <row r="595244" spans="40:40">
      <c r="AN595244" s="305"/>
    </row>
    <row r="595304" spans="40:40">
      <c r="AN595304" s="305"/>
    </row>
    <row r="595364" spans="40:40">
      <c r="AN595364" s="305"/>
    </row>
    <row r="595424" spans="40:40">
      <c r="AN595424" s="305"/>
    </row>
    <row r="595484" spans="40:40">
      <c r="AN595484" s="305"/>
    </row>
    <row r="595544" spans="40:40">
      <c r="AN595544" s="305"/>
    </row>
    <row r="595604" spans="40:40">
      <c r="AN595604" s="305"/>
    </row>
    <row r="595664" spans="40:40">
      <c r="AN595664" s="305"/>
    </row>
    <row r="595724" spans="40:40">
      <c r="AN595724" s="305"/>
    </row>
    <row r="595784" spans="40:40">
      <c r="AN595784" s="305"/>
    </row>
    <row r="595844" spans="40:40">
      <c r="AN595844" s="305"/>
    </row>
    <row r="595904" spans="40:40">
      <c r="AN595904" s="305"/>
    </row>
    <row r="595964" spans="40:40">
      <c r="AN595964" s="305"/>
    </row>
    <row r="596024" spans="40:40">
      <c r="AN596024" s="305"/>
    </row>
    <row r="596084" spans="40:40">
      <c r="AN596084" s="305"/>
    </row>
    <row r="596144" spans="40:40">
      <c r="AN596144" s="305"/>
    </row>
    <row r="596204" spans="40:40">
      <c r="AN596204" s="305"/>
    </row>
    <row r="596264" spans="40:40">
      <c r="AN596264" s="305"/>
    </row>
    <row r="596324" spans="40:40">
      <c r="AN596324" s="305"/>
    </row>
    <row r="596384" spans="40:40">
      <c r="AN596384" s="305"/>
    </row>
    <row r="596444" spans="40:40">
      <c r="AN596444" s="305"/>
    </row>
    <row r="596504" spans="40:40">
      <c r="AN596504" s="305"/>
    </row>
    <row r="596564" spans="40:40">
      <c r="AN596564" s="305"/>
    </row>
    <row r="596624" spans="40:40">
      <c r="AN596624" s="305"/>
    </row>
    <row r="596684" spans="40:40">
      <c r="AN596684" s="305"/>
    </row>
    <row r="596744" spans="40:40">
      <c r="AN596744" s="305"/>
    </row>
    <row r="596804" spans="40:40">
      <c r="AN596804" s="305"/>
    </row>
    <row r="596864" spans="40:40">
      <c r="AN596864" s="305"/>
    </row>
    <row r="596924" spans="40:40">
      <c r="AN596924" s="305"/>
    </row>
    <row r="596984" spans="40:40">
      <c r="AN596984" s="305"/>
    </row>
    <row r="597044" spans="40:40">
      <c r="AN597044" s="305"/>
    </row>
    <row r="597104" spans="40:40">
      <c r="AN597104" s="305"/>
    </row>
    <row r="597164" spans="40:40">
      <c r="AN597164" s="305"/>
    </row>
    <row r="597224" spans="40:40">
      <c r="AN597224" s="305"/>
    </row>
    <row r="597284" spans="40:40">
      <c r="AN597284" s="305"/>
    </row>
    <row r="597344" spans="40:40">
      <c r="AN597344" s="305"/>
    </row>
    <row r="597404" spans="40:40">
      <c r="AN597404" s="305"/>
    </row>
    <row r="597464" spans="40:40">
      <c r="AN597464" s="305"/>
    </row>
    <row r="597524" spans="40:40">
      <c r="AN597524" s="305"/>
    </row>
    <row r="597584" spans="40:40">
      <c r="AN597584" s="305"/>
    </row>
    <row r="597644" spans="40:40">
      <c r="AN597644" s="305"/>
    </row>
    <row r="597704" spans="40:40">
      <c r="AN597704" s="305"/>
    </row>
    <row r="597764" spans="40:40">
      <c r="AN597764" s="305"/>
    </row>
    <row r="597824" spans="40:40">
      <c r="AN597824" s="305"/>
    </row>
    <row r="597884" spans="40:40">
      <c r="AN597884" s="305"/>
    </row>
    <row r="597944" spans="40:40">
      <c r="AN597944" s="305"/>
    </row>
    <row r="598004" spans="40:40">
      <c r="AN598004" s="305"/>
    </row>
    <row r="598064" spans="40:40">
      <c r="AN598064" s="305"/>
    </row>
    <row r="598124" spans="40:40">
      <c r="AN598124" s="305"/>
    </row>
    <row r="598184" spans="40:40">
      <c r="AN598184" s="305"/>
    </row>
    <row r="598244" spans="40:40">
      <c r="AN598244" s="305"/>
    </row>
    <row r="598304" spans="40:40">
      <c r="AN598304" s="305"/>
    </row>
    <row r="598364" spans="40:40">
      <c r="AN598364" s="305"/>
    </row>
    <row r="598424" spans="40:40">
      <c r="AN598424" s="305"/>
    </row>
    <row r="598484" spans="40:40">
      <c r="AN598484" s="305"/>
    </row>
    <row r="598544" spans="40:40">
      <c r="AN598544" s="305"/>
    </row>
    <row r="598604" spans="40:40">
      <c r="AN598604" s="305"/>
    </row>
    <row r="598664" spans="40:40">
      <c r="AN598664" s="305"/>
    </row>
    <row r="598724" spans="40:40">
      <c r="AN598724" s="305"/>
    </row>
    <row r="598784" spans="40:40">
      <c r="AN598784" s="305"/>
    </row>
    <row r="598844" spans="40:40">
      <c r="AN598844" s="305"/>
    </row>
    <row r="598904" spans="40:40">
      <c r="AN598904" s="305"/>
    </row>
    <row r="598964" spans="40:40">
      <c r="AN598964" s="305"/>
    </row>
    <row r="599024" spans="40:40">
      <c r="AN599024" s="305"/>
    </row>
    <row r="599084" spans="40:40">
      <c r="AN599084" s="305"/>
    </row>
    <row r="599144" spans="40:40">
      <c r="AN599144" s="305"/>
    </row>
    <row r="599204" spans="40:40">
      <c r="AN599204" s="305"/>
    </row>
    <row r="599264" spans="40:40">
      <c r="AN599264" s="305"/>
    </row>
    <row r="599324" spans="40:40">
      <c r="AN599324" s="305"/>
    </row>
    <row r="599384" spans="40:40">
      <c r="AN599384" s="305"/>
    </row>
    <row r="599444" spans="40:40">
      <c r="AN599444" s="305"/>
    </row>
    <row r="599504" spans="40:40">
      <c r="AN599504" s="305"/>
    </row>
    <row r="599564" spans="40:40">
      <c r="AN599564" s="305"/>
    </row>
    <row r="599624" spans="40:40">
      <c r="AN599624" s="305"/>
    </row>
    <row r="599684" spans="40:40">
      <c r="AN599684" s="305"/>
    </row>
    <row r="599744" spans="40:40">
      <c r="AN599744" s="305"/>
    </row>
    <row r="599804" spans="40:40">
      <c r="AN599804" s="305"/>
    </row>
    <row r="599864" spans="40:40">
      <c r="AN599864" s="305"/>
    </row>
    <row r="599924" spans="40:40">
      <c r="AN599924" s="305"/>
    </row>
    <row r="599984" spans="40:40">
      <c r="AN599984" s="305"/>
    </row>
    <row r="600044" spans="40:40">
      <c r="AN600044" s="305"/>
    </row>
    <row r="600104" spans="40:40">
      <c r="AN600104" s="305"/>
    </row>
    <row r="600164" spans="40:40">
      <c r="AN600164" s="305"/>
    </row>
    <row r="600224" spans="40:40">
      <c r="AN600224" s="305"/>
    </row>
    <row r="600284" spans="40:40">
      <c r="AN600284" s="305"/>
    </row>
    <row r="600344" spans="40:40">
      <c r="AN600344" s="305"/>
    </row>
    <row r="600404" spans="40:40">
      <c r="AN600404" s="305"/>
    </row>
    <row r="600464" spans="40:40">
      <c r="AN600464" s="305"/>
    </row>
    <row r="600524" spans="40:40">
      <c r="AN600524" s="305"/>
    </row>
    <row r="600584" spans="40:40">
      <c r="AN600584" s="305"/>
    </row>
    <row r="600644" spans="40:40">
      <c r="AN600644" s="305"/>
    </row>
    <row r="600704" spans="40:40">
      <c r="AN600704" s="305"/>
    </row>
    <row r="600764" spans="40:40">
      <c r="AN600764" s="305"/>
    </row>
    <row r="600824" spans="40:40">
      <c r="AN600824" s="305"/>
    </row>
    <row r="600884" spans="40:40">
      <c r="AN600884" s="305"/>
    </row>
    <row r="600944" spans="40:40">
      <c r="AN600944" s="305"/>
    </row>
    <row r="601004" spans="40:40">
      <c r="AN601004" s="305"/>
    </row>
    <row r="601064" spans="40:40">
      <c r="AN601064" s="305"/>
    </row>
    <row r="601124" spans="40:40">
      <c r="AN601124" s="305"/>
    </row>
    <row r="601184" spans="40:40">
      <c r="AN601184" s="305"/>
    </row>
    <row r="601244" spans="40:40">
      <c r="AN601244" s="305"/>
    </row>
    <row r="601304" spans="40:40">
      <c r="AN601304" s="305"/>
    </row>
    <row r="601364" spans="40:40">
      <c r="AN601364" s="305"/>
    </row>
    <row r="601424" spans="40:40">
      <c r="AN601424" s="305"/>
    </row>
    <row r="601484" spans="40:40">
      <c r="AN601484" s="305"/>
    </row>
    <row r="601544" spans="40:40">
      <c r="AN601544" s="305"/>
    </row>
    <row r="601604" spans="40:40">
      <c r="AN601604" s="305"/>
    </row>
    <row r="601664" spans="40:40">
      <c r="AN601664" s="305"/>
    </row>
    <row r="601724" spans="40:40">
      <c r="AN601724" s="305"/>
    </row>
    <row r="601784" spans="40:40">
      <c r="AN601784" s="305"/>
    </row>
    <row r="601844" spans="40:40">
      <c r="AN601844" s="305"/>
    </row>
    <row r="601904" spans="40:40">
      <c r="AN601904" s="305"/>
    </row>
    <row r="601964" spans="40:40">
      <c r="AN601964" s="305"/>
    </row>
    <row r="602024" spans="40:40">
      <c r="AN602024" s="305"/>
    </row>
    <row r="602084" spans="40:40">
      <c r="AN602084" s="305"/>
    </row>
    <row r="602144" spans="40:40">
      <c r="AN602144" s="305"/>
    </row>
    <row r="602204" spans="40:40">
      <c r="AN602204" s="305"/>
    </row>
    <row r="602264" spans="40:40">
      <c r="AN602264" s="305"/>
    </row>
    <row r="602324" spans="40:40">
      <c r="AN602324" s="305"/>
    </row>
    <row r="602384" spans="40:40">
      <c r="AN602384" s="305"/>
    </row>
    <row r="602444" spans="40:40">
      <c r="AN602444" s="305"/>
    </row>
    <row r="602504" spans="40:40">
      <c r="AN602504" s="305"/>
    </row>
    <row r="602564" spans="40:40">
      <c r="AN602564" s="305"/>
    </row>
    <row r="602624" spans="40:40">
      <c r="AN602624" s="305"/>
    </row>
    <row r="602684" spans="40:40">
      <c r="AN602684" s="305"/>
    </row>
    <row r="602744" spans="40:40">
      <c r="AN602744" s="305"/>
    </row>
    <row r="602804" spans="40:40">
      <c r="AN602804" s="305"/>
    </row>
    <row r="602864" spans="40:40">
      <c r="AN602864" s="305"/>
    </row>
    <row r="602924" spans="40:40">
      <c r="AN602924" s="305"/>
    </row>
    <row r="602984" spans="40:40">
      <c r="AN602984" s="305"/>
    </row>
    <row r="603044" spans="40:40">
      <c r="AN603044" s="305"/>
    </row>
    <row r="603104" spans="40:40">
      <c r="AN603104" s="305"/>
    </row>
    <row r="603164" spans="40:40">
      <c r="AN603164" s="305"/>
    </row>
    <row r="603224" spans="40:40">
      <c r="AN603224" s="305"/>
    </row>
    <row r="603284" spans="40:40">
      <c r="AN603284" s="305"/>
    </row>
    <row r="603344" spans="40:40">
      <c r="AN603344" s="305"/>
    </row>
    <row r="603404" spans="40:40">
      <c r="AN603404" s="305"/>
    </row>
    <row r="603464" spans="40:40">
      <c r="AN603464" s="305"/>
    </row>
    <row r="603524" spans="40:40">
      <c r="AN603524" s="305"/>
    </row>
    <row r="603584" spans="40:40">
      <c r="AN603584" s="305"/>
    </row>
    <row r="603644" spans="40:40">
      <c r="AN603644" s="305"/>
    </row>
    <row r="603704" spans="40:40">
      <c r="AN603704" s="305"/>
    </row>
    <row r="603764" spans="40:40">
      <c r="AN603764" s="305"/>
    </row>
    <row r="603824" spans="40:40">
      <c r="AN603824" s="305"/>
    </row>
    <row r="603884" spans="40:40">
      <c r="AN603884" s="305"/>
    </row>
    <row r="603944" spans="40:40">
      <c r="AN603944" s="305"/>
    </row>
    <row r="604004" spans="40:40">
      <c r="AN604004" s="305"/>
    </row>
    <row r="604064" spans="40:40">
      <c r="AN604064" s="305"/>
    </row>
    <row r="604124" spans="40:40">
      <c r="AN604124" s="305"/>
    </row>
    <row r="604184" spans="40:40">
      <c r="AN604184" s="305"/>
    </row>
    <row r="604244" spans="40:40">
      <c r="AN604244" s="305"/>
    </row>
    <row r="604304" spans="40:40">
      <c r="AN604304" s="305"/>
    </row>
    <row r="604364" spans="40:40">
      <c r="AN604364" s="305"/>
    </row>
    <row r="604424" spans="40:40">
      <c r="AN604424" s="305"/>
    </row>
    <row r="604484" spans="40:40">
      <c r="AN604484" s="305"/>
    </row>
    <row r="604544" spans="40:40">
      <c r="AN604544" s="305"/>
    </row>
    <row r="604604" spans="40:40">
      <c r="AN604604" s="305"/>
    </row>
    <row r="604664" spans="40:40">
      <c r="AN604664" s="305"/>
    </row>
    <row r="604724" spans="40:40">
      <c r="AN604724" s="305"/>
    </row>
    <row r="604784" spans="40:40">
      <c r="AN604784" s="305"/>
    </row>
    <row r="604844" spans="40:40">
      <c r="AN604844" s="305"/>
    </row>
    <row r="604904" spans="40:40">
      <c r="AN604904" s="305"/>
    </row>
    <row r="604964" spans="40:40">
      <c r="AN604964" s="305"/>
    </row>
    <row r="605024" spans="40:40">
      <c r="AN605024" s="305"/>
    </row>
    <row r="605084" spans="40:40">
      <c r="AN605084" s="305"/>
    </row>
    <row r="605144" spans="40:40">
      <c r="AN605144" s="305"/>
    </row>
    <row r="605204" spans="40:40">
      <c r="AN605204" s="305"/>
    </row>
    <row r="605264" spans="40:40">
      <c r="AN605264" s="305"/>
    </row>
    <row r="605324" spans="40:40">
      <c r="AN605324" s="305"/>
    </row>
    <row r="605384" spans="40:40">
      <c r="AN605384" s="305"/>
    </row>
    <row r="605444" spans="40:40">
      <c r="AN605444" s="305"/>
    </row>
    <row r="605504" spans="40:40">
      <c r="AN605504" s="305"/>
    </row>
    <row r="605564" spans="40:40">
      <c r="AN605564" s="305"/>
    </row>
    <row r="605624" spans="40:40">
      <c r="AN605624" s="305"/>
    </row>
    <row r="605684" spans="40:40">
      <c r="AN605684" s="305"/>
    </row>
    <row r="605744" spans="40:40">
      <c r="AN605744" s="305"/>
    </row>
    <row r="605804" spans="40:40">
      <c r="AN605804" s="305"/>
    </row>
    <row r="605864" spans="40:40">
      <c r="AN605864" s="305"/>
    </row>
    <row r="605924" spans="40:40">
      <c r="AN605924" s="305"/>
    </row>
    <row r="605984" spans="40:40">
      <c r="AN605984" s="305"/>
    </row>
    <row r="606044" spans="40:40">
      <c r="AN606044" s="305"/>
    </row>
    <row r="606104" spans="40:40">
      <c r="AN606104" s="305"/>
    </row>
    <row r="606164" spans="40:40">
      <c r="AN606164" s="305"/>
    </row>
    <row r="606224" spans="40:40">
      <c r="AN606224" s="305"/>
    </row>
    <row r="606284" spans="40:40">
      <c r="AN606284" s="305"/>
    </row>
    <row r="606344" spans="40:40">
      <c r="AN606344" s="305"/>
    </row>
    <row r="606404" spans="40:40">
      <c r="AN606404" s="305"/>
    </row>
    <row r="606464" spans="40:40">
      <c r="AN606464" s="305"/>
    </row>
    <row r="606524" spans="40:40">
      <c r="AN606524" s="305"/>
    </row>
    <row r="606584" spans="40:40">
      <c r="AN606584" s="305"/>
    </row>
    <row r="606644" spans="40:40">
      <c r="AN606644" s="305"/>
    </row>
    <row r="606704" spans="40:40">
      <c r="AN606704" s="305"/>
    </row>
    <row r="606764" spans="40:40">
      <c r="AN606764" s="305"/>
    </row>
    <row r="606824" spans="40:40">
      <c r="AN606824" s="305"/>
    </row>
    <row r="606884" spans="40:40">
      <c r="AN606884" s="305"/>
    </row>
    <row r="606944" spans="40:40">
      <c r="AN606944" s="305"/>
    </row>
    <row r="607004" spans="40:40">
      <c r="AN607004" s="305"/>
    </row>
    <row r="607064" spans="40:40">
      <c r="AN607064" s="305"/>
    </row>
    <row r="607124" spans="40:40">
      <c r="AN607124" s="305"/>
    </row>
    <row r="607184" spans="40:40">
      <c r="AN607184" s="305"/>
    </row>
    <row r="607244" spans="40:40">
      <c r="AN607244" s="305"/>
    </row>
    <row r="607304" spans="40:40">
      <c r="AN607304" s="305"/>
    </row>
    <row r="607364" spans="40:40">
      <c r="AN607364" s="305"/>
    </row>
    <row r="607424" spans="40:40">
      <c r="AN607424" s="305"/>
    </row>
    <row r="607484" spans="40:40">
      <c r="AN607484" s="305"/>
    </row>
    <row r="607544" spans="40:40">
      <c r="AN607544" s="305"/>
    </row>
    <row r="607604" spans="40:40">
      <c r="AN607604" s="305"/>
    </row>
    <row r="607664" spans="40:40">
      <c r="AN607664" s="305"/>
    </row>
    <row r="607724" spans="40:40">
      <c r="AN607724" s="305"/>
    </row>
    <row r="607784" spans="40:40">
      <c r="AN607784" s="305"/>
    </row>
    <row r="607844" spans="40:40">
      <c r="AN607844" s="305"/>
    </row>
    <row r="607904" spans="40:40">
      <c r="AN607904" s="305"/>
    </row>
    <row r="607964" spans="40:40">
      <c r="AN607964" s="305"/>
    </row>
    <row r="608024" spans="40:40">
      <c r="AN608024" s="305"/>
    </row>
    <row r="608084" spans="40:40">
      <c r="AN608084" s="305"/>
    </row>
    <row r="608144" spans="40:40">
      <c r="AN608144" s="305"/>
    </row>
    <row r="608204" spans="40:40">
      <c r="AN608204" s="305"/>
    </row>
    <row r="608264" spans="40:40">
      <c r="AN608264" s="305"/>
    </row>
    <row r="608324" spans="40:40">
      <c r="AN608324" s="305"/>
    </row>
    <row r="608384" spans="40:40">
      <c r="AN608384" s="305"/>
    </row>
    <row r="608444" spans="40:40">
      <c r="AN608444" s="305"/>
    </row>
    <row r="608504" spans="40:40">
      <c r="AN608504" s="305"/>
    </row>
    <row r="608564" spans="40:40">
      <c r="AN608564" s="305"/>
    </row>
    <row r="608624" spans="40:40">
      <c r="AN608624" s="305"/>
    </row>
    <row r="608684" spans="40:40">
      <c r="AN608684" s="305"/>
    </row>
    <row r="608744" spans="40:40">
      <c r="AN608744" s="305"/>
    </row>
    <row r="608804" spans="40:40">
      <c r="AN608804" s="305"/>
    </row>
    <row r="608864" spans="40:40">
      <c r="AN608864" s="305"/>
    </row>
    <row r="608924" spans="40:40">
      <c r="AN608924" s="305"/>
    </row>
    <row r="608984" spans="40:40">
      <c r="AN608984" s="305"/>
    </row>
    <row r="609044" spans="40:40">
      <c r="AN609044" s="305"/>
    </row>
    <row r="609104" spans="40:40">
      <c r="AN609104" s="305"/>
    </row>
    <row r="609164" spans="40:40">
      <c r="AN609164" s="305"/>
    </row>
    <row r="609224" spans="40:40">
      <c r="AN609224" s="305"/>
    </row>
    <row r="609284" spans="40:40">
      <c r="AN609284" s="305"/>
    </row>
    <row r="609344" spans="40:40">
      <c r="AN609344" s="305"/>
    </row>
    <row r="609404" spans="40:40">
      <c r="AN609404" s="305"/>
    </row>
    <row r="609464" spans="40:40">
      <c r="AN609464" s="305"/>
    </row>
    <row r="609524" spans="40:40">
      <c r="AN609524" s="305"/>
    </row>
    <row r="609584" spans="40:40">
      <c r="AN609584" s="305"/>
    </row>
    <row r="609644" spans="40:40">
      <c r="AN609644" s="305"/>
    </row>
    <row r="609704" spans="40:40">
      <c r="AN609704" s="305"/>
    </row>
    <row r="609764" spans="40:40">
      <c r="AN609764" s="305"/>
    </row>
    <row r="609824" spans="40:40">
      <c r="AN609824" s="305"/>
    </row>
    <row r="609884" spans="40:40">
      <c r="AN609884" s="305"/>
    </row>
    <row r="609944" spans="40:40">
      <c r="AN609944" s="305"/>
    </row>
    <row r="610004" spans="40:40">
      <c r="AN610004" s="305"/>
    </row>
    <row r="610064" spans="40:40">
      <c r="AN610064" s="305"/>
    </row>
    <row r="610124" spans="40:40">
      <c r="AN610124" s="305"/>
    </row>
    <row r="610184" spans="40:40">
      <c r="AN610184" s="305"/>
    </row>
    <row r="610244" spans="40:40">
      <c r="AN610244" s="305"/>
    </row>
    <row r="610304" spans="40:40">
      <c r="AN610304" s="305"/>
    </row>
    <row r="610364" spans="40:40">
      <c r="AN610364" s="305"/>
    </row>
    <row r="610424" spans="40:40">
      <c r="AN610424" s="305"/>
    </row>
    <row r="610484" spans="40:40">
      <c r="AN610484" s="305"/>
    </row>
    <row r="610544" spans="40:40">
      <c r="AN610544" s="305"/>
    </row>
    <row r="610604" spans="40:40">
      <c r="AN610604" s="305"/>
    </row>
    <row r="610664" spans="40:40">
      <c r="AN610664" s="305"/>
    </row>
    <row r="610724" spans="40:40">
      <c r="AN610724" s="305"/>
    </row>
    <row r="610784" spans="40:40">
      <c r="AN610784" s="305"/>
    </row>
    <row r="610844" spans="40:40">
      <c r="AN610844" s="305"/>
    </row>
    <row r="610904" spans="40:40">
      <c r="AN610904" s="305"/>
    </row>
    <row r="610964" spans="40:40">
      <c r="AN610964" s="305"/>
    </row>
    <row r="611024" spans="40:40">
      <c r="AN611024" s="305"/>
    </row>
    <row r="611084" spans="40:40">
      <c r="AN611084" s="305"/>
    </row>
    <row r="611144" spans="40:40">
      <c r="AN611144" s="305"/>
    </row>
    <row r="611204" spans="40:40">
      <c r="AN611204" s="305"/>
    </row>
    <row r="611264" spans="40:40">
      <c r="AN611264" s="305"/>
    </row>
    <row r="611324" spans="40:40">
      <c r="AN611324" s="305"/>
    </row>
    <row r="611384" spans="40:40">
      <c r="AN611384" s="305"/>
    </row>
    <row r="611444" spans="40:40">
      <c r="AN611444" s="305"/>
    </row>
    <row r="611504" spans="40:40">
      <c r="AN611504" s="305"/>
    </row>
    <row r="611564" spans="40:40">
      <c r="AN611564" s="305"/>
    </row>
    <row r="611624" spans="40:40">
      <c r="AN611624" s="305"/>
    </row>
    <row r="611684" spans="40:40">
      <c r="AN611684" s="305"/>
    </row>
    <row r="611744" spans="40:40">
      <c r="AN611744" s="305"/>
    </row>
    <row r="611804" spans="40:40">
      <c r="AN611804" s="305"/>
    </row>
    <row r="611864" spans="40:40">
      <c r="AN611864" s="305"/>
    </row>
    <row r="611924" spans="40:40">
      <c r="AN611924" s="305"/>
    </row>
    <row r="611984" spans="40:40">
      <c r="AN611984" s="305"/>
    </row>
    <row r="612044" spans="40:40">
      <c r="AN612044" s="305"/>
    </row>
    <row r="612104" spans="40:40">
      <c r="AN612104" s="305"/>
    </row>
    <row r="612164" spans="40:40">
      <c r="AN612164" s="305"/>
    </row>
    <row r="612224" spans="40:40">
      <c r="AN612224" s="305"/>
    </row>
    <row r="612284" spans="40:40">
      <c r="AN612284" s="305"/>
    </row>
    <row r="612344" spans="40:40">
      <c r="AN612344" s="305"/>
    </row>
    <row r="612404" spans="40:40">
      <c r="AN612404" s="305"/>
    </row>
    <row r="612464" spans="40:40">
      <c r="AN612464" s="305"/>
    </row>
    <row r="612524" spans="40:40">
      <c r="AN612524" s="305"/>
    </row>
    <row r="612584" spans="40:40">
      <c r="AN612584" s="305"/>
    </row>
    <row r="612644" spans="40:40">
      <c r="AN612644" s="305"/>
    </row>
    <row r="612704" spans="40:40">
      <c r="AN612704" s="305"/>
    </row>
    <row r="612764" spans="40:40">
      <c r="AN612764" s="305"/>
    </row>
    <row r="612824" spans="40:40">
      <c r="AN612824" s="305"/>
    </row>
    <row r="612884" spans="40:40">
      <c r="AN612884" s="305"/>
    </row>
    <row r="612944" spans="40:40">
      <c r="AN612944" s="305"/>
    </row>
    <row r="613004" spans="40:40">
      <c r="AN613004" s="305"/>
    </row>
    <row r="613064" spans="40:40">
      <c r="AN613064" s="305"/>
    </row>
    <row r="613124" spans="40:40">
      <c r="AN613124" s="305"/>
    </row>
    <row r="613184" spans="40:40">
      <c r="AN613184" s="305"/>
    </row>
    <row r="613244" spans="40:40">
      <c r="AN613244" s="305"/>
    </row>
    <row r="613304" spans="40:40">
      <c r="AN613304" s="305"/>
    </row>
    <row r="613364" spans="40:40">
      <c r="AN613364" s="305"/>
    </row>
    <row r="613424" spans="40:40">
      <c r="AN613424" s="305"/>
    </row>
    <row r="613484" spans="40:40">
      <c r="AN613484" s="305"/>
    </row>
    <row r="613544" spans="40:40">
      <c r="AN613544" s="305"/>
    </row>
    <row r="613604" spans="40:40">
      <c r="AN613604" s="305"/>
    </row>
    <row r="613664" spans="40:40">
      <c r="AN613664" s="305"/>
    </row>
    <row r="613724" spans="40:40">
      <c r="AN613724" s="305"/>
    </row>
    <row r="613784" spans="40:40">
      <c r="AN613784" s="305"/>
    </row>
    <row r="613844" spans="40:40">
      <c r="AN613844" s="305"/>
    </row>
    <row r="613904" spans="40:40">
      <c r="AN613904" s="305"/>
    </row>
    <row r="613964" spans="40:40">
      <c r="AN613964" s="305"/>
    </row>
    <row r="614024" spans="40:40">
      <c r="AN614024" s="305"/>
    </row>
    <row r="614084" spans="40:40">
      <c r="AN614084" s="305"/>
    </row>
    <row r="614144" spans="40:40">
      <c r="AN614144" s="305"/>
    </row>
    <row r="614204" spans="40:40">
      <c r="AN614204" s="305"/>
    </row>
    <row r="614264" spans="40:40">
      <c r="AN614264" s="305"/>
    </row>
    <row r="614324" spans="40:40">
      <c r="AN614324" s="305"/>
    </row>
    <row r="614384" spans="40:40">
      <c r="AN614384" s="305"/>
    </row>
    <row r="614444" spans="40:40">
      <c r="AN614444" s="305"/>
    </row>
    <row r="614504" spans="40:40">
      <c r="AN614504" s="305"/>
    </row>
    <row r="614564" spans="40:40">
      <c r="AN614564" s="305"/>
    </row>
    <row r="614624" spans="40:40">
      <c r="AN614624" s="305"/>
    </row>
    <row r="614684" spans="40:40">
      <c r="AN614684" s="305"/>
    </row>
    <row r="614744" spans="40:40">
      <c r="AN614744" s="305"/>
    </row>
    <row r="614804" spans="40:40">
      <c r="AN614804" s="305"/>
    </row>
    <row r="614864" spans="40:40">
      <c r="AN614864" s="305"/>
    </row>
    <row r="614924" spans="40:40">
      <c r="AN614924" s="305"/>
    </row>
    <row r="614984" spans="40:40">
      <c r="AN614984" s="305"/>
    </row>
    <row r="615044" spans="40:40">
      <c r="AN615044" s="305"/>
    </row>
    <row r="615104" spans="40:40">
      <c r="AN615104" s="305"/>
    </row>
    <row r="615164" spans="40:40">
      <c r="AN615164" s="305"/>
    </row>
    <row r="615224" spans="40:40">
      <c r="AN615224" s="305"/>
    </row>
    <row r="615284" spans="40:40">
      <c r="AN615284" s="305"/>
    </row>
    <row r="615344" spans="40:40">
      <c r="AN615344" s="305"/>
    </row>
    <row r="615404" spans="40:40">
      <c r="AN615404" s="305"/>
    </row>
    <row r="615464" spans="40:40">
      <c r="AN615464" s="305"/>
    </row>
    <row r="615524" spans="40:40">
      <c r="AN615524" s="305"/>
    </row>
    <row r="615584" spans="40:40">
      <c r="AN615584" s="305"/>
    </row>
    <row r="615644" spans="40:40">
      <c r="AN615644" s="305"/>
    </row>
    <row r="615704" spans="40:40">
      <c r="AN615704" s="305"/>
    </row>
    <row r="615764" spans="40:40">
      <c r="AN615764" s="305"/>
    </row>
    <row r="615824" spans="40:40">
      <c r="AN615824" s="305"/>
    </row>
    <row r="615884" spans="40:40">
      <c r="AN615884" s="305"/>
    </row>
    <row r="615944" spans="40:40">
      <c r="AN615944" s="305"/>
    </row>
    <row r="616004" spans="40:40">
      <c r="AN616004" s="305"/>
    </row>
    <row r="616064" spans="40:40">
      <c r="AN616064" s="305"/>
    </row>
    <row r="616124" spans="40:40">
      <c r="AN616124" s="305"/>
    </row>
    <row r="616184" spans="40:40">
      <c r="AN616184" s="305"/>
    </row>
    <row r="616244" spans="40:40">
      <c r="AN616244" s="305"/>
    </row>
    <row r="616304" spans="40:40">
      <c r="AN616304" s="305"/>
    </row>
    <row r="616364" spans="40:40">
      <c r="AN616364" s="305"/>
    </row>
    <row r="616424" spans="40:40">
      <c r="AN616424" s="305"/>
    </row>
    <row r="616484" spans="40:40">
      <c r="AN616484" s="305"/>
    </row>
    <row r="616544" spans="40:40">
      <c r="AN616544" s="305"/>
    </row>
    <row r="616604" spans="40:40">
      <c r="AN616604" s="305"/>
    </row>
    <row r="616664" spans="40:40">
      <c r="AN616664" s="305"/>
    </row>
    <row r="616724" spans="40:40">
      <c r="AN616724" s="305"/>
    </row>
    <row r="616784" spans="40:40">
      <c r="AN616784" s="305"/>
    </row>
    <row r="616844" spans="40:40">
      <c r="AN616844" s="305"/>
    </row>
    <row r="616904" spans="40:40">
      <c r="AN616904" s="305"/>
    </row>
    <row r="616964" spans="40:40">
      <c r="AN616964" s="305"/>
    </row>
    <row r="617024" spans="40:40">
      <c r="AN617024" s="305"/>
    </row>
    <row r="617084" spans="40:40">
      <c r="AN617084" s="305"/>
    </row>
    <row r="617144" spans="40:40">
      <c r="AN617144" s="305"/>
    </row>
    <row r="617204" spans="40:40">
      <c r="AN617204" s="305"/>
    </row>
    <row r="617264" spans="40:40">
      <c r="AN617264" s="305"/>
    </row>
    <row r="617324" spans="40:40">
      <c r="AN617324" s="305"/>
    </row>
    <row r="617384" spans="40:40">
      <c r="AN617384" s="305"/>
    </row>
    <row r="617444" spans="40:40">
      <c r="AN617444" s="305"/>
    </row>
    <row r="617504" spans="40:40">
      <c r="AN617504" s="305"/>
    </row>
    <row r="617564" spans="40:40">
      <c r="AN617564" s="305"/>
    </row>
    <row r="617624" spans="40:40">
      <c r="AN617624" s="305"/>
    </row>
    <row r="617684" spans="40:40">
      <c r="AN617684" s="305"/>
    </row>
    <row r="617744" spans="40:40">
      <c r="AN617744" s="305"/>
    </row>
    <row r="617804" spans="40:40">
      <c r="AN617804" s="305"/>
    </row>
    <row r="617864" spans="40:40">
      <c r="AN617864" s="305"/>
    </row>
    <row r="617924" spans="40:40">
      <c r="AN617924" s="305"/>
    </row>
    <row r="617984" spans="40:40">
      <c r="AN617984" s="305"/>
    </row>
    <row r="618044" spans="40:40">
      <c r="AN618044" s="305"/>
    </row>
    <row r="618104" spans="40:40">
      <c r="AN618104" s="305"/>
    </row>
    <row r="618164" spans="40:40">
      <c r="AN618164" s="305"/>
    </row>
    <row r="618224" spans="40:40">
      <c r="AN618224" s="305"/>
    </row>
    <row r="618284" spans="40:40">
      <c r="AN618284" s="305"/>
    </row>
    <row r="618344" spans="40:40">
      <c r="AN618344" s="305"/>
    </row>
    <row r="618404" spans="40:40">
      <c r="AN618404" s="305"/>
    </row>
    <row r="618464" spans="40:40">
      <c r="AN618464" s="305"/>
    </row>
    <row r="618524" spans="40:40">
      <c r="AN618524" s="305"/>
    </row>
    <row r="618584" spans="40:40">
      <c r="AN618584" s="305"/>
    </row>
    <row r="618644" spans="40:40">
      <c r="AN618644" s="305"/>
    </row>
    <row r="618704" spans="40:40">
      <c r="AN618704" s="305"/>
    </row>
    <row r="618764" spans="40:40">
      <c r="AN618764" s="305"/>
    </row>
    <row r="618824" spans="40:40">
      <c r="AN618824" s="305"/>
    </row>
    <row r="618884" spans="40:40">
      <c r="AN618884" s="305"/>
    </row>
    <row r="618944" spans="40:40">
      <c r="AN618944" s="305"/>
    </row>
    <row r="619004" spans="40:40">
      <c r="AN619004" s="305"/>
    </row>
    <row r="619064" spans="40:40">
      <c r="AN619064" s="305"/>
    </row>
    <row r="619124" spans="40:40">
      <c r="AN619124" s="305"/>
    </row>
    <row r="619184" spans="40:40">
      <c r="AN619184" s="305"/>
    </row>
    <row r="619244" spans="40:40">
      <c r="AN619244" s="305"/>
    </row>
    <row r="619304" spans="40:40">
      <c r="AN619304" s="305"/>
    </row>
    <row r="619364" spans="40:40">
      <c r="AN619364" s="305"/>
    </row>
    <row r="619424" spans="40:40">
      <c r="AN619424" s="305"/>
    </row>
    <row r="619484" spans="40:40">
      <c r="AN619484" s="305"/>
    </row>
    <row r="619544" spans="40:40">
      <c r="AN619544" s="305"/>
    </row>
    <row r="619604" spans="40:40">
      <c r="AN619604" s="305"/>
    </row>
    <row r="619664" spans="40:40">
      <c r="AN619664" s="305"/>
    </row>
    <row r="619724" spans="40:40">
      <c r="AN619724" s="305"/>
    </row>
    <row r="619784" spans="40:40">
      <c r="AN619784" s="305"/>
    </row>
    <row r="619844" spans="40:40">
      <c r="AN619844" s="305"/>
    </row>
    <row r="619904" spans="40:40">
      <c r="AN619904" s="305"/>
    </row>
    <row r="619964" spans="40:40">
      <c r="AN619964" s="305"/>
    </row>
    <row r="620024" spans="40:40">
      <c r="AN620024" s="305"/>
    </row>
    <row r="620084" spans="40:40">
      <c r="AN620084" s="305"/>
    </row>
    <row r="620144" spans="40:40">
      <c r="AN620144" s="305"/>
    </row>
    <row r="620204" spans="40:40">
      <c r="AN620204" s="305"/>
    </row>
    <row r="620264" spans="40:40">
      <c r="AN620264" s="305"/>
    </row>
    <row r="620324" spans="40:40">
      <c r="AN620324" s="305"/>
    </row>
    <row r="620384" spans="40:40">
      <c r="AN620384" s="305"/>
    </row>
    <row r="620444" spans="40:40">
      <c r="AN620444" s="305"/>
    </row>
    <row r="620504" spans="40:40">
      <c r="AN620504" s="305"/>
    </row>
    <row r="620564" spans="40:40">
      <c r="AN620564" s="305"/>
    </row>
    <row r="620624" spans="40:40">
      <c r="AN620624" s="305"/>
    </row>
    <row r="620684" spans="40:40">
      <c r="AN620684" s="305"/>
    </row>
    <row r="620744" spans="40:40">
      <c r="AN620744" s="305"/>
    </row>
    <row r="620804" spans="40:40">
      <c r="AN620804" s="305"/>
    </row>
    <row r="620864" spans="40:40">
      <c r="AN620864" s="305"/>
    </row>
    <row r="620924" spans="40:40">
      <c r="AN620924" s="305"/>
    </row>
    <row r="620984" spans="40:40">
      <c r="AN620984" s="305"/>
    </row>
    <row r="621044" spans="40:40">
      <c r="AN621044" s="305"/>
    </row>
    <row r="621104" spans="40:40">
      <c r="AN621104" s="305"/>
    </row>
    <row r="621164" spans="40:40">
      <c r="AN621164" s="305"/>
    </row>
    <row r="621224" spans="40:40">
      <c r="AN621224" s="305"/>
    </row>
    <row r="621284" spans="40:40">
      <c r="AN621284" s="305"/>
    </row>
    <row r="621344" spans="40:40">
      <c r="AN621344" s="305"/>
    </row>
    <row r="621404" spans="40:40">
      <c r="AN621404" s="305"/>
    </row>
    <row r="621464" spans="40:40">
      <c r="AN621464" s="305"/>
    </row>
    <row r="621524" spans="40:40">
      <c r="AN621524" s="305"/>
    </row>
    <row r="621584" spans="40:40">
      <c r="AN621584" s="305"/>
    </row>
    <row r="621644" spans="40:40">
      <c r="AN621644" s="305"/>
    </row>
    <row r="621704" spans="40:40">
      <c r="AN621704" s="305"/>
    </row>
    <row r="621764" spans="40:40">
      <c r="AN621764" s="305"/>
    </row>
    <row r="621824" spans="40:40">
      <c r="AN621824" s="305"/>
    </row>
    <row r="621884" spans="40:40">
      <c r="AN621884" s="305"/>
    </row>
    <row r="621944" spans="40:40">
      <c r="AN621944" s="305"/>
    </row>
    <row r="622004" spans="40:40">
      <c r="AN622004" s="305"/>
    </row>
    <row r="622064" spans="40:40">
      <c r="AN622064" s="305"/>
    </row>
    <row r="622124" spans="40:40">
      <c r="AN622124" s="305"/>
    </row>
    <row r="622184" spans="40:40">
      <c r="AN622184" s="305"/>
    </row>
    <row r="622244" spans="40:40">
      <c r="AN622244" s="305"/>
    </row>
    <row r="622304" spans="40:40">
      <c r="AN622304" s="305"/>
    </row>
    <row r="622364" spans="40:40">
      <c r="AN622364" s="305"/>
    </row>
    <row r="622424" spans="40:40">
      <c r="AN622424" s="305"/>
    </row>
    <row r="622484" spans="40:40">
      <c r="AN622484" s="305"/>
    </row>
    <row r="622544" spans="40:40">
      <c r="AN622544" s="305"/>
    </row>
    <row r="622604" spans="40:40">
      <c r="AN622604" s="305"/>
    </row>
    <row r="622664" spans="40:40">
      <c r="AN622664" s="305"/>
    </row>
    <row r="622724" spans="40:40">
      <c r="AN622724" s="305"/>
    </row>
    <row r="622784" spans="40:40">
      <c r="AN622784" s="305"/>
    </row>
    <row r="622844" spans="40:40">
      <c r="AN622844" s="305"/>
    </row>
    <row r="622904" spans="40:40">
      <c r="AN622904" s="305"/>
    </row>
    <row r="622964" spans="40:40">
      <c r="AN622964" s="305"/>
    </row>
    <row r="623024" spans="40:40">
      <c r="AN623024" s="305"/>
    </row>
    <row r="623084" spans="40:40">
      <c r="AN623084" s="305"/>
    </row>
    <row r="623144" spans="40:40">
      <c r="AN623144" s="305"/>
    </row>
    <row r="623204" spans="40:40">
      <c r="AN623204" s="305"/>
    </row>
    <row r="623264" spans="40:40">
      <c r="AN623264" s="305"/>
    </row>
    <row r="623324" spans="40:40">
      <c r="AN623324" s="305"/>
    </row>
    <row r="623384" spans="40:40">
      <c r="AN623384" s="305"/>
    </row>
    <row r="623444" spans="40:40">
      <c r="AN623444" s="305"/>
    </row>
    <row r="623504" spans="40:40">
      <c r="AN623504" s="305"/>
    </row>
    <row r="623564" spans="40:40">
      <c r="AN623564" s="305"/>
    </row>
    <row r="623624" spans="40:40">
      <c r="AN623624" s="305"/>
    </row>
    <row r="623684" spans="40:40">
      <c r="AN623684" s="305"/>
    </row>
    <row r="623744" spans="40:40">
      <c r="AN623744" s="305"/>
    </row>
    <row r="623804" spans="40:40">
      <c r="AN623804" s="305"/>
    </row>
    <row r="623864" spans="40:40">
      <c r="AN623864" s="305"/>
    </row>
    <row r="623924" spans="40:40">
      <c r="AN623924" s="305"/>
    </row>
    <row r="623984" spans="40:40">
      <c r="AN623984" s="305"/>
    </row>
    <row r="624044" spans="40:40">
      <c r="AN624044" s="305"/>
    </row>
    <row r="624104" spans="40:40">
      <c r="AN624104" s="305"/>
    </row>
    <row r="624164" spans="40:40">
      <c r="AN624164" s="305"/>
    </row>
    <row r="624224" spans="40:40">
      <c r="AN624224" s="305"/>
    </row>
    <row r="624284" spans="40:40">
      <c r="AN624284" s="305"/>
    </row>
    <row r="624344" spans="40:40">
      <c r="AN624344" s="305"/>
    </row>
    <row r="624404" spans="40:40">
      <c r="AN624404" s="305"/>
    </row>
    <row r="624464" spans="40:40">
      <c r="AN624464" s="305"/>
    </row>
    <row r="624524" spans="40:40">
      <c r="AN624524" s="305"/>
    </row>
    <row r="624584" spans="40:40">
      <c r="AN624584" s="305"/>
    </row>
    <row r="624644" spans="40:40">
      <c r="AN624644" s="305"/>
    </row>
    <row r="624704" spans="40:40">
      <c r="AN624704" s="305"/>
    </row>
    <row r="624764" spans="40:40">
      <c r="AN624764" s="305"/>
    </row>
    <row r="624824" spans="40:40">
      <c r="AN624824" s="305"/>
    </row>
    <row r="624884" spans="40:40">
      <c r="AN624884" s="305"/>
    </row>
    <row r="624944" spans="40:40">
      <c r="AN624944" s="305"/>
    </row>
    <row r="625004" spans="40:40">
      <c r="AN625004" s="305"/>
    </row>
    <row r="625064" spans="40:40">
      <c r="AN625064" s="305"/>
    </row>
    <row r="625124" spans="40:40">
      <c r="AN625124" s="305"/>
    </row>
    <row r="625184" spans="40:40">
      <c r="AN625184" s="305"/>
    </row>
    <row r="625244" spans="40:40">
      <c r="AN625244" s="305"/>
    </row>
    <row r="625304" spans="40:40">
      <c r="AN625304" s="305"/>
    </row>
    <row r="625364" spans="40:40">
      <c r="AN625364" s="305"/>
    </row>
    <row r="625424" spans="40:40">
      <c r="AN625424" s="305"/>
    </row>
    <row r="625484" spans="40:40">
      <c r="AN625484" s="305"/>
    </row>
    <row r="625544" spans="40:40">
      <c r="AN625544" s="305"/>
    </row>
    <row r="625604" spans="40:40">
      <c r="AN625604" s="305"/>
    </row>
    <row r="625664" spans="40:40">
      <c r="AN625664" s="305"/>
    </row>
    <row r="625724" spans="40:40">
      <c r="AN625724" s="305"/>
    </row>
    <row r="625784" spans="40:40">
      <c r="AN625784" s="305"/>
    </row>
    <row r="625844" spans="40:40">
      <c r="AN625844" s="305"/>
    </row>
    <row r="625904" spans="40:40">
      <c r="AN625904" s="305"/>
    </row>
    <row r="625964" spans="40:40">
      <c r="AN625964" s="305"/>
    </row>
    <row r="626024" spans="40:40">
      <c r="AN626024" s="305"/>
    </row>
    <row r="626084" spans="40:40">
      <c r="AN626084" s="305"/>
    </row>
    <row r="626144" spans="40:40">
      <c r="AN626144" s="305"/>
    </row>
    <row r="626204" spans="40:40">
      <c r="AN626204" s="305"/>
    </row>
    <row r="626264" spans="40:40">
      <c r="AN626264" s="305"/>
    </row>
    <row r="626324" spans="40:40">
      <c r="AN626324" s="305"/>
    </row>
    <row r="626384" spans="40:40">
      <c r="AN626384" s="305"/>
    </row>
    <row r="626444" spans="40:40">
      <c r="AN626444" s="305"/>
    </row>
    <row r="626504" spans="40:40">
      <c r="AN626504" s="305"/>
    </row>
    <row r="626564" spans="40:40">
      <c r="AN626564" s="305"/>
    </row>
    <row r="626624" spans="40:40">
      <c r="AN626624" s="305"/>
    </row>
    <row r="626684" spans="40:40">
      <c r="AN626684" s="305"/>
    </row>
    <row r="626744" spans="40:40">
      <c r="AN626744" s="305"/>
    </row>
    <row r="626804" spans="40:40">
      <c r="AN626804" s="305"/>
    </row>
    <row r="626864" spans="40:40">
      <c r="AN626864" s="305"/>
    </row>
    <row r="626924" spans="40:40">
      <c r="AN626924" s="305"/>
    </row>
    <row r="626984" spans="40:40">
      <c r="AN626984" s="305"/>
    </row>
    <row r="627044" spans="40:40">
      <c r="AN627044" s="305"/>
    </row>
    <row r="627104" spans="40:40">
      <c r="AN627104" s="305"/>
    </row>
    <row r="627164" spans="40:40">
      <c r="AN627164" s="305"/>
    </row>
    <row r="627224" spans="40:40">
      <c r="AN627224" s="305"/>
    </row>
    <row r="627284" spans="40:40">
      <c r="AN627284" s="305"/>
    </row>
    <row r="627344" spans="40:40">
      <c r="AN627344" s="305"/>
    </row>
    <row r="627404" spans="40:40">
      <c r="AN627404" s="305"/>
    </row>
    <row r="627464" spans="40:40">
      <c r="AN627464" s="305"/>
    </row>
    <row r="627524" spans="40:40">
      <c r="AN627524" s="305"/>
    </row>
    <row r="627584" spans="40:40">
      <c r="AN627584" s="305"/>
    </row>
    <row r="627644" spans="40:40">
      <c r="AN627644" s="305"/>
    </row>
    <row r="627704" spans="40:40">
      <c r="AN627704" s="305"/>
    </row>
    <row r="627764" spans="40:40">
      <c r="AN627764" s="305"/>
    </row>
    <row r="627824" spans="40:40">
      <c r="AN627824" s="305"/>
    </row>
    <row r="627884" spans="40:40">
      <c r="AN627884" s="305"/>
    </row>
    <row r="627944" spans="40:40">
      <c r="AN627944" s="305"/>
    </row>
    <row r="628004" spans="40:40">
      <c r="AN628004" s="305"/>
    </row>
    <row r="628064" spans="40:40">
      <c r="AN628064" s="305"/>
    </row>
    <row r="628124" spans="40:40">
      <c r="AN628124" s="305"/>
    </row>
    <row r="628184" spans="40:40">
      <c r="AN628184" s="305"/>
    </row>
    <row r="628244" spans="40:40">
      <c r="AN628244" s="305"/>
    </row>
    <row r="628304" spans="40:40">
      <c r="AN628304" s="305"/>
    </row>
    <row r="628364" spans="40:40">
      <c r="AN628364" s="305"/>
    </row>
    <row r="628424" spans="40:40">
      <c r="AN628424" s="305"/>
    </row>
    <row r="628484" spans="40:40">
      <c r="AN628484" s="305"/>
    </row>
    <row r="628544" spans="40:40">
      <c r="AN628544" s="305"/>
    </row>
    <row r="628604" spans="40:40">
      <c r="AN628604" s="305"/>
    </row>
    <row r="628664" spans="40:40">
      <c r="AN628664" s="305"/>
    </row>
    <row r="628724" spans="40:40">
      <c r="AN628724" s="305"/>
    </row>
    <row r="628784" spans="40:40">
      <c r="AN628784" s="305"/>
    </row>
    <row r="628844" spans="40:40">
      <c r="AN628844" s="305"/>
    </row>
    <row r="628904" spans="40:40">
      <c r="AN628904" s="305"/>
    </row>
    <row r="628964" spans="40:40">
      <c r="AN628964" s="305"/>
    </row>
    <row r="629024" spans="40:40">
      <c r="AN629024" s="305"/>
    </row>
    <row r="629084" spans="40:40">
      <c r="AN629084" s="305"/>
    </row>
    <row r="629144" spans="40:40">
      <c r="AN629144" s="305"/>
    </row>
    <row r="629204" spans="40:40">
      <c r="AN629204" s="305"/>
    </row>
    <row r="629264" spans="40:40">
      <c r="AN629264" s="305"/>
    </row>
    <row r="629324" spans="40:40">
      <c r="AN629324" s="305"/>
    </row>
    <row r="629384" spans="40:40">
      <c r="AN629384" s="305"/>
    </row>
    <row r="629444" spans="40:40">
      <c r="AN629444" s="305"/>
    </row>
    <row r="629504" spans="40:40">
      <c r="AN629504" s="305"/>
    </row>
    <row r="629564" spans="40:40">
      <c r="AN629564" s="305"/>
    </row>
    <row r="629624" spans="40:40">
      <c r="AN629624" s="305"/>
    </row>
    <row r="629684" spans="40:40">
      <c r="AN629684" s="305"/>
    </row>
    <row r="629744" spans="40:40">
      <c r="AN629744" s="305"/>
    </row>
    <row r="629804" spans="40:40">
      <c r="AN629804" s="305"/>
    </row>
    <row r="629864" spans="40:40">
      <c r="AN629864" s="305"/>
    </row>
    <row r="629924" spans="40:40">
      <c r="AN629924" s="305"/>
    </row>
    <row r="629984" spans="40:40">
      <c r="AN629984" s="305"/>
    </row>
    <row r="630044" spans="40:40">
      <c r="AN630044" s="305"/>
    </row>
    <row r="630104" spans="40:40">
      <c r="AN630104" s="305"/>
    </row>
    <row r="630164" spans="40:40">
      <c r="AN630164" s="305"/>
    </row>
    <row r="630224" spans="40:40">
      <c r="AN630224" s="305"/>
    </row>
    <row r="630284" spans="40:40">
      <c r="AN630284" s="305"/>
    </row>
    <row r="630344" spans="40:40">
      <c r="AN630344" s="305"/>
    </row>
    <row r="630404" spans="40:40">
      <c r="AN630404" s="305"/>
    </row>
    <row r="630464" spans="40:40">
      <c r="AN630464" s="305"/>
    </row>
    <row r="630524" spans="40:40">
      <c r="AN630524" s="305"/>
    </row>
    <row r="630584" spans="40:40">
      <c r="AN630584" s="305"/>
    </row>
    <row r="630644" spans="40:40">
      <c r="AN630644" s="305"/>
    </row>
    <row r="630704" spans="40:40">
      <c r="AN630704" s="305"/>
    </row>
    <row r="630764" spans="40:40">
      <c r="AN630764" s="305"/>
    </row>
    <row r="630824" spans="40:40">
      <c r="AN630824" s="305"/>
    </row>
    <row r="630884" spans="40:40">
      <c r="AN630884" s="305"/>
    </row>
    <row r="630944" spans="40:40">
      <c r="AN630944" s="305"/>
    </row>
    <row r="631004" spans="40:40">
      <c r="AN631004" s="305"/>
    </row>
    <row r="631064" spans="40:40">
      <c r="AN631064" s="305"/>
    </row>
    <row r="631124" spans="40:40">
      <c r="AN631124" s="305"/>
    </row>
    <row r="631184" spans="40:40">
      <c r="AN631184" s="305"/>
    </row>
    <row r="631244" spans="40:40">
      <c r="AN631244" s="305"/>
    </row>
    <row r="631304" spans="40:40">
      <c r="AN631304" s="305"/>
    </row>
    <row r="631364" spans="40:40">
      <c r="AN631364" s="305"/>
    </row>
    <row r="631424" spans="40:40">
      <c r="AN631424" s="305"/>
    </row>
    <row r="631484" spans="40:40">
      <c r="AN631484" s="305"/>
    </row>
    <row r="631544" spans="40:40">
      <c r="AN631544" s="305"/>
    </row>
    <row r="631604" spans="40:40">
      <c r="AN631604" s="305"/>
    </row>
    <row r="631664" spans="40:40">
      <c r="AN631664" s="305"/>
    </row>
    <row r="631724" spans="40:40">
      <c r="AN631724" s="305"/>
    </row>
    <row r="631784" spans="40:40">
      <c r="AN631784" s="305"/>
    </row>
    <row r="631844" spans="40:40">
      <c r="AN631844" s="305"/>
    </row>
    <row r="631904" spans="40:40">
      <c r="AN631904" s="305"/>
    </row>
    <row r="631964" spans="40:40">
      <c r="AN631964" s="305"/>
    </row>
    <row r="632024" spans="40:40">
      <c r="AN632024" s="305"/>
    </row>
    <row r="632084" spans="40:40">
      <c r="AN632084" s="305"/>
    </row>
    <row r="632144" spans="40:40">
      <c r="AN632144" s="305"/>
    </row>
    <row r="632204" spans="40:40">
      <c r="AN632204" s="305"/>
    </row>
    <row r="632264" spans="40:40">
      <c r="AN632264" s="305"/>
    </row>
    <row r="632324" spans="40:40">
      <c r="AN632324" s="305"/>
    </row>
    <row r="632384" spans="40:40">
      <c r="AN632384" s="305"/>
    </row>
    <row r="632444" spans="40:40">
      <c r="AN632444" s="305"/>
    </row>
    <row r="632504" spans="40:40">
      <c r="AN632504" s="305"/>
    </row>
    <row r="632564" spans="40:40">
      <c r="AN632564" s="305"/>
    </row>
    <row r="632624" spans="40:40">
      <c r="AN632624" s="305"/>
    </row>
    <row r="632684" spans="40:40">
      <c r="AN632684" s="305"/>
    </row>
    <row r="632744" spans="40:40">
      <c r="AN632744" s="305"/>
    </row>
    <row r="632804" spans="40:40">
      <c r="AN632804" s="305"/>
    </row>
    <row r="632864" spans="40:40">
      <c r="AN632864" s="305"/>
    </row>
    <row r="632924" spans="40:40">
      <c r="AN632924" s="305"/>
    </row>
    <row r="632984" spans="40:40">
      <c r="AN632984" s="305"/>
    </row>
    <row r="633044" spans="40:40">
      <c r="AN633044" s="305"/>
    </row>
    <row r="633104" spans="40:40">
      <c r="AN633104" s="305"/>
    </row>
    <row r="633164" spans="40:40">
      <c r="AN633164" s="305"/>
    </row>
    <row r="633224" spans="40:40">
      <c r="AN633224" s="305"/>
    </row>
    <row r="633284" spans="40:40">
      <c r="AN633284" s="305"/>
    </row>
    <row r="633344" spans="40:40">
      <c r="AN633344" s="305"/>
    </row>
    <row r="633404" spans="40:40">
      <c r="AN633404" s="305"/>
    </row>
    <row r="633464" spans="40:40">
      <c r="AN633464" s="305"/>
    </row>
    <row r="633524" spans="40:40">
      <c r="AN633524" s="305"/>
    </row>
    <row r="633584" spans="40:40">
      <c r="AN633584" s="305"/>
    </row>
    <row r="633644" spans="40:40">
      <c r="AN633644" s="305"/>
    </row>
    <row r="633704" spans="40:40">
      <c r="AN633704" s="305"/>
    </row>
    <row r="633764" spans="40:40">
      <c r="AN633764" s="305"/>
    </row>
    <row r="633824" spans="40:40">
      <c r="AN633824" s="305"/>
    </row>
    <row r="633884" spans="40:40">
      <c r="AN633884" s="305"/>
    </row>
    <row r="633944" spans="40:40">
      <c r="AN633944" s="305"/>
    </row>
    <row r="634004" spans="40:40">
      <c r="AN634004" s="305"/>
    </row>
    <row r="634064" spans="40:40">
      <c r="AN634064" s="305"/>
    </row>
    <row r="634124" spans="40:40">
      <c r="AN634124" s="305"/>
    </row>
    <row r="634184" spans="40:40">
      <c r="AN634184" s="305"/>
    </row>
    <row r="634244" spans="40:40">
      <c r="AN634244" s="305"/>
    </row>
    <row r="634304" spans="40:40">
      <c r="AN634304" s="305"/>
    </row>
    <row r="634364" spans="40:40">
      <c r="AN634364" s="305"/>
    </row>
    <row r="634424" spans="40:40">
      <c r="AN634424" s="305"/>
    </row>
    <row r="634484" spans="40:40">
      <c r="AN634484" s="305"/>
    </row>
    <row r="634544" spans="40:40">
      <c r="AN634544" s="305"/>
    </row>
    <row r="634604" spans="40:40">
      <c r="AN634604" s="305"/>
    </row>
    <row r="634664" spans="40:40">
      <c r="AN634664" s="305"/>
    </row>
    <row r="634724" spans="40:40">
      <c r="AN634724" s="305"/>
    </row>
    <row r="634784" spans="40:40">
      <c r="AN634784" s="305"/>
    </row>
    <row r="634844" spans="40:40">
      <c r="AN634844" s="305"/>
    </row>
    <row r="634904" spans="40:40">
      <c r="AN634904" s="305"/>
    </row>
    <row r="634964" spans="40:40">
      <c r="AN634964" s="305"/>
    </row>
    <row r="635024" spans="40:40">
      <c r="AN635024" s="305"/>
    </row>
    <row r="635084" spans="40:40">
      <c r="AN635084" s="305"/>
    </row>
    <row r="635144" spans="40:40">
      <c r="AN635144" s="305"/>
    </row>
    <row r="635204" spans="40:40">
      <c r="AN635204" s="305"/>
    </row>
    <row r="635264" spans="40:40">
      <c r="AN635264" s="305"/>
    </row>
    <row r="635324" spans="40:40">
      <c r="AN635324" s="305"/>
    </row>
    <row r="635384" spans="40:40">
      <c r="AN635384" s="305"/>
    </row>
    <row r="635444" spans="40:40">
      <c r="AN635444" s="305"/>
    </row>
    <row r="635504" spans="40:40">
      <c r="AN635504" s="305"/>
    </row>
    <row r="635564" spans="40:40">
      <c r="AN635564" s="305"/>
    </row>
    <row r="635624" spans="40:40">
      <c r="AN635624" s="305"/>
    </row>
    <row r="635684" spans="40:40">
      <c r="AN635684" s="305"/>
    </row>
    <row r="635744" spans="40:40">
      <c r="AN635744" s="305"/>
    </row>
    <row r="635804" spans="40:40">
      <c r="AN635804" s="305"/>
    </row>
    <row r="635864" spans="40:40">
      <c r="AN635864" s="305"/>
    </row>
    <row r="635924" spans="40:40">
      <c r="AN635924" s="305"/>
    </row>
    <row r="635984" spans="40:40">
      <c r="AN635984" s="305"/>
    </row>
    <row r="636044" spans="40:40">
      <c r="AN636044" s="305"/>
    </row>
    <row r="636104" spans="40:40">
      <c r="AN636104" s="305"/>
    </row>
    <row r="636164" spans="40:40">
      <c r="AN636164" s="305"/>
    </row>
    <row r="636224" spans="40:40">
      <c r="AN636224" s="305"/>
    </row>
    <row r="636284" spans="40:40">
      <c r="AN636284" s="305"/>
    </row>
    <row r="636344" spans="40:40">
      <c r="AN636344" s="305"/>
    </row>
    <row r="636404" spans="40:40">
      <c r="AN636404" s="305"/>
    </row>
    <row r="636464" spans="40:40">
      <c r="AN636464" s="305"/>
    </row>
    <row r="636524" spans="40:40">
      <c r="AN636524" s="305"/>
    </row>
    <row r="636584" spans="40:40">
      <c r="AN636584" s="305"/>
    </row>
    <row r="636644" spans="40:40">
      <c r="AN636644" s="305"/>
    </row>
    <row r="636704" spans="40:40">
      <c r="AN636704" s="305"/>
    </row>
    <row r="636764" spans="40:40">
      <c r="AN636764" s="305"/>
    </row>
    <row r="636824" spans="40:40">
      <c r="AN636824" s="305"/>
    </row>
    <row r="636884" spans="40:40">
      <c r="AN636884" s="305"/>
    </row>
    <row r="636944" spans="40:40">
      <c r="AN636944" s="305"/>
    </row>
    <row r="637004" spans="40:40">
      <c r="AN637004" s="305"/>
    </row>
    <row r="637064" spans="40:40">
      <c r="AN637064" s="305"/>
    </row>
    <row r="637124" spans="40:40">
      <c r="AN637124" s="305"/>
    </row>
    <row r="637184" spans="40:40">
      <c r="AN637184" s="305"/>
    </row>
    <row r="637244" spans="40:40">
      <c r="AN637244" s="305"/>
    </row>
    <row r="637304" spans="40:40">
      <c r="AN637304" s="305"/>
    </row>
    <row r="637364" spans="40:40">
      <c r="AN637364" s="305"/>
    </row>
    <row r="637424" spans="40:40">
      <c r="AN637424" s="305"/>
    </row>
    <row r="637484" spans="40:40">
      <c r="AN637484" s="305"/>
    </row>
    <row r="637544" spans="40:40">
      <c r="AN637544" s="305"/>
    </row>
    <row r="637604" spans="40:40">
      <c r="AN637604" s="305"/>
    </row>
    <row r="637664" spans="40:40">
      <c r="AN637664" s="305"/>
    </row>
    <row r="637724" spans="40:40">
      <c r="AN637724" s="305"/>
    </row>
    <row r="637784" spans="40:40">
      <c r="AN637784" s="305"/>
    </row>
    <row r="637844" spans="40:40">
      <c r="AN637844" s="305"/>
    </row>
    <row r="637904" spans="40:40">
      <c r="AN637904" s="305"/>
    </row>
    <row r="637964" spans="40:40">
      <c r="AN637964" s="305"/>
    </row>
    <row r="638024" spans="40:40">
      <c r="AN638024" s="305"/>
    </row>
    <row r="638084" spans="40:40">
      <c r="AN638084" s="305"/>
    </row>
    <row r="638144" spans="40:40">
      <c r="AN638144" s="305"/>
    </row>
    <row r="638204" spans="40:40">
      <c r="AN638204" s="305"/>
    </row>
    <row r="638264" spans="40:40">
      <c r="AN638264" s="305"/>
    </row>
    <row r="638324" spans="40:40">
      <c r="AN638324" s="305"/>
    </row>
    <row r="638384" spans="40:40">
      <c r="AN638384" s="305"/>
    </row>
    <row r="638444" spans="40:40">
      <c r="AN638444" s="305"/>
    </row>
    <row r="638504" spans="40:40">
      <c r="AN638504" s="305"/>
    </row>
    <row r="638564" spans="40:40">
      <c r="AN638564" s="305"/>
    </row>
    <row r="638624" spans="40:40">
      <c r="AN638624" s="305"/>
    </row>
    <row r="638684" spans="40:40">
      <c r="AN638684" s="305"/>
    </row>
    <row r="638744" spans="40:40">
      <c r="AN638744" s="305"/>
    </row>
    <row r="638804" spans="40:40">
      <c r="AN638804" s="305"/>
    </row>
    <row r="638864" spans="40:40">
      <c r="AN638864" s="305"/>
    </row>
    <row r="638924" spans="40:40">
      <c r="AN638924" s="305"/>
    </row>
    <row r="638984" spans="40:40">
      <c r="AN638984" s="305"/>
    </row>
    <row r="639044" spans="40:40">
      <c r="AN639044" s="305"/>
    </row>
    <row r="639104" spans="40:40">
      <c r="AN639104" s="305"/>
    </row>
    <row r="639164" spans="40:40">
      <c r="AN639164" s="305"/>
    </row>
    <row r="639224" spans="40:40">
      <c r="AN639224" s="305"/>
    </row>
    <row r="639284" spans="40:40">
      <c r="AN639284" s="305"/>
    </row>
    <row r="639344" spans="40:40">
      <c r="AN639344" s="305"/>
    </row>
    <row r="639404" spans="40:40">
      <c r="AN639404" s="305"/>
    </row>
    <row r="639464" spans="40:40">
      <c r="AN639464" s="305"/>
    </row>
    <row r="639524" spans="40:40">
      <c r="AN639524" s="305"/>
    </row>
    <row r="639584" spans="40:40">
      <c r="AN639584" s="305"/>
    </row>
    <row r="639644" spans="40:40">
      <c r="AN639644" s="305"/>
    </row>
    <row r="639704" spans="40:40">
      <c r="AN639704" s="305"/>
    </row>
    <row r="639764" spans="40:40">
      <c r="AN639764" s="305"/>
    </row>
    <row r="639824" spans="40:40">
      <c r="AN639824" s="305"/>
    </row>
    <row r="639884" spans="40:40">
      <c r="AN639884" s="305"/>
    </row>
    <row r="639944" spans="40:40">
      <c r="AN639944" s="305"/>
    </row>
    <row r="640004" spans="40:40">
      <c r="AN640004" s="305"/>
    </row>
    <row r="640064" spans="40:40">
      <c r="AN640064" s="305"/>
    </row>
    <row r="640124" spans="40:40">
      <c r="AN640124" s="305"/>
    </row>
    <row r="640184" spans="40:40">
      <c r="AN640184" s="305"/>
    </row>
    <row r="640244" spans="40:40">
      <c r="AN640244" s="305"/>
    </row>
    <row r="640304" spans="40:40">
      <c r="AN640304" s="305"/>
    </row>
    <row r="640364" spans="40:40">
      <c r="AN640364" s="305"/>
    </row>
    <row r="640424" spans="40:40">
      <c r="AN640424" s="305"/>
    </row>
    <row r="640484" spans="40:40">
      <c r="AN640484" s="305"/>
    </row>
    <row r="640544" spans="40:40">
      <c r="AN640544" s="305"/>
    </row>
    <row r="640604" spans="40:40">
      <c r="AN640604" s="305"/>
    </row>
    <row r="640664" spans="40:40">
      <c r="AN640664" s="305"/>
    </row>
    <row r="640724" spans="40:40">
      <c r="AN640724" s="305"/>
    </row>
    <row r="640784" spans="40:40">
      <c r="AN640784" s="305"/>
    </row>
    <row r="640844" spans="40:40">
      <c r="AN640844" s="305"/>
    </row>
    <row r="640904" spans="40:40">
      <c r="AN640904" s="305"/>
    </row>
    <row r="640964" spans="40:40">
      <c r="AN640964" s="305"/>
    </row>
    <row r="641024" spans="40:40">
      <c r="AN641024" s="305"/>
    </row>
    <row r="641084" spans="40:40">
      <c r="AN641084" s="305"/>
    </row>
    <row r="641144" spans="40:40">
      <c r="AN641144" s="305"/>
    </row>
    <row r="641204" spans="40:40">
      <c r="AN641204" s="305"/>
    </row>
    <row r="641264" spans="40:40">
      <c r="AN641264" s="305"/>
    </row>
    <row r="641324" spans="40:40">
      <c r="AN641324" s="305"/>
    </row>
    <row r="641384" spans="40:40">
      <c r="AN641384" s="305"/>
    </row>
    <row r="641444" spans="40:40">
      <c r="AN641444" s="305"/>
    </row>
    <row r="641504" spans="40:40">
      <c r="AN641504" s="305"/>
    </row>
    <row r="641564" spans="40:40">
      <c r="AN641564" s="305"/>
    </row>
    <row r="641624" spans="40:40">
      <c r="AN641624" s="305"/>
    </row>
    <row r="641684" spans="40:40">
      <c r="AN641684" s="305"/>
    </row>
    <row r="641744" spans="40:40">
      <c r="AN641744" s="305"/>
    </row>
    <row r="641804" spans="40:40">
      <c r="AN641804" s="305"/>
    </row>
    <row r="641864" spans="40:40">
      <c r="AN641864" s="305"/>
    </row>
    <row r="641924" spans="40:40">
      <c r="AN641924" s="305"/>
    </row>
    <row r="641984" spans="40:40">
      <c r="AN641984" s="305"/>
    </row>
    <row r="642044" spans="40:40">
      <c r="AN642044" s="305"/>
    </row>
    <row r="642104" spans="40:40">
      <c r="AN642104" s="305"/>
    </row>
    <row r="642164" spans="40:40">
      <c r="AN642164" s="305"/>
    </row>
    <row r="642224" spans="40:40">
      <c r="AN642224" s="305"/>
    </row>
    <row r="642284" spans="40:40">
      <c r="AN642284" s="305"/>
    </row>
    <row r="642344" spans="40:40">
      <c r="AN642344" s="305"/>
    </row>
    <row r="642404" spans="40:40">
      <c r="AN642404" s="305"/>
    </row>
    <row r="642464" spans="40:40">
      <c r="AN642464" s="305"/>
    </row>
    <row r="642524" spans="40:40">
      <c r="AN642524" s="305"/>
    </row>
    <row r="642584" spans="40:40">
      <c r="AN642584" s="305"/>
    </row>
    <row r="642644" spans="40:40">
      <c r="AN642644" s="305"/>
    </row>
    <row r="642704" spans="40:40">
      <c r="AN642704" s="305"/>
    </row>
    <row r="642764" spans="40:40">
      <c r="AN642764" s="305"/>
    </row>
    <row r="642824" spans="40:40">
      <c r="AN642824" s="305"/>
    </row>
    <row r="642884" spans="40:40">
      <c r="AN642884" s="305"/>
    </row>
    <row r="642944" spans="40:40">
      <c r="AN642944" s="305"/>
    </row>
    <row r="643004" spans="40:40">
      <c r="AN643004" s="305"/>
    </row>
    <row r="643064" spans="40:40">
      <c r="AN643064" s="305"/>
    </row>
    <row r="643124" spans="40:40">
      <c r="AN643124" s="305"/>
    </row>
    <row r="643184" spans="40:40">
      <c r="AN643184" s="305"/>
    </row>
    <row r="643244" spans="40:40">
      <c r="AN643244" s="305"/>
    </row>
    <row r="643304" spans="40:40">
      <c r="AN643304" s="305"/>
    </row>
    <row r="643364" spans="40:40">
      <c r="AN643364" s="305"/>
    </row>
    <row r="643424" spans="40:40">
      <c r="AN643424" s="305"/>
    </row>
    <row r="643484" spans="40:40">
      <c r="AN643484" s="305"/>
    </row>
    <row r="643544" spans="40:40">
      <c r="AN643544" s="305"/>
    </row>
    <row r="643604" spans="40:40">
      <c r="AN643604" s="305"/>
    </row>
    <row r="643664" spans="40:40">
      <c r="AN643664" s="305"/>
    </row>
    <row r="643724" spans="40:40">
      <c r="AN643724" s="305"/>
    </row>
    <row r="643784" spans="40:40">
      <c r="AN643784" s="305"/>
    </row>
    <row r="643844" spans="40:40">
      <c r="AN643844" s="305"/>
    </row>
    <row r="643904" spans="40:40">
      <c r="AN643904" s="305"/>
    </row>
    <row r="643964" spans="40:40">
      <c r="AN643964" s="305"/>
    </row>
    <row r="644024" spans="40:40">
      <c r="AN644024" s="305"/>
    </row>
    <row r="644084" spans="40:40">
      <c r="AN644084" s="305"/>
    </row>
    <row r="644144" spans="40:40">
      <c r="AN644144" s="305"/>
    </row>
    <row r="644204" spans="40:40">
      <c r="AN644204" s="305"/>
    </row>
    <row r="644264" spans="40:40">
      <c r="AN644264" s="305"/>
    </row>
    <row r="644324" spans="40:40">
      <c r="AN644324" s="305"/>
    </row>
    <row r="644384" spans="40:40">
      <c r="AN644384" s="305"/>
    </row>
    <row r="644444" spans="40:40">
      <c r="AN644444" s="305"/>
    </row>
    <row r="644504" spans="40:40">
      <c r="AN644504" s="305"/>
    </row>
    <row r="644564" spans="40:40">
      <c r="AN644564" s="305"/>
    </row>
    <row r="644624" spans="40:40">
      <c r="AN644624" s="305"/>
    </row>
    <row r="644684" spans="40:40">
      <c r="AN644684" s="305"/>
    </row>
    <row r="644744" spans="40:40">
      <c r="AN644744" s="305"/>
    </row>
    <row r="644804" spans="40:40">
      <c r="AN644804" s="305"/>
    </row>
    <row r="644864" spans="40:40">
      <c r="AN644864" s="305"/>
    </row>
    <row r="644924" spans="40:40">
      <c r="AN644924" s="305"/>
    </row>
    <row r="644984" spans="40:40">
      <c r="AN644984" s="305"/>
    </row>
    <row r="645044" spans="40:40">
      <c r="AN645044" s="305"/>
    </row>
    <row r="645104" spans="40:40">
      <c r="AN645104" s="305"/>
    </row>
    <row r="645164" spans="40:40">
      <c r="AN645164" s="305"/>
    </row>
    <row r="645224" spans="40:40">
      <c r="AN645224" s="305"/>
    </row>
    <row r="645284" spans="40:40">
      <c r="AN645284" s="305"/>
    </row>
    <row r="645344" spans="40:40">
      <c r="AN645344" s="305"/>
    </row>
    <row r="645404" spans="40:40">
      <c r="AN645404" s="305"/>
    </row>
    <row r="645464" spans="40:40">
      <c r="AN645464" s="305"/>
    </row>
    <row r="645524" spans="40:40">
      <c r="AN645524" s="305"/>
    </row>
    <row r="645584" spans="40:40">
      <c r="AN645584" s="305"/>
    </row>
    <row r="645644" spans="40:40">
      <c r="AN645644" s="305"/>
    </row>
    <row r="645704" spans="40:40">
      <c r="AN645704" s="305"/>
    </row>
    <row r="645764" spans="40:40">
      <c r="AN645764" s="305"/>
    </row>
    <row r="645824" spans="40:40">
      <c r="AN645824" s="305"/>
    </row>
    <row r="645884" spans="40:40">
      <c r="AN645884" s="305"/>
    </row>
    <row r="645944" spans="40:40">
      <c r="AN645944" s="305"/>
    </row>
    <row r="646004" spans="40:40">
      <c r="AN646004" s="305"/>
    </row>
    <row r="646064" spans="40:40">
      <c r="AN646064" s="305"/>
    </row>
    <row r="646124" spans="40:40">
      <c r="AN646124" s="305"/>
    </row>
    <row r="646184" spans="40:40">
      <c r="AN646184" s="305"/>
    </row>
    <row r="646244" spans="40:40">
      <c r="AN646244" s="305"/>
    </row>
    <row r="646304" spans="40:40">
      <c r="AN646304" s="305"/>
    </row>
    <row r="646364" spans="40:40">
      <c r="AN646364" s="305"/>
    </row>
    <row r="646424" spans="40:40">
      <c r="AN646424" s="305"/>
    </row>
    <row r="646484" spans="40:40">
      <c r="AN646484" s="305"/>
    </row>
    <row r="646544" spans="40:40">
      <c r="AN646544" s="305"/>
    </row>
    <row r="646604" spans="40:40">
      <c r="AN646604" s="305"/>
    </row>
    <row r="646664" spans="40:40">
      <c r="AN646664" s="305"/>
    </row>
    <row r="646724" spans="40:40">
      <c r="AN646724" s="305"/>
    </row>
    <row r="646784" spans="40:40">
      <c r="AN646784" s="305"/>
    </row>
    <row r="646844" spans="40:40">
      <c r="AN646844" s="305"/>
    </row>
    <row r="646904" spans="40:40">
      <c r="AN646904" s="305"/>
    </row>
    <row r="646964" spans="40:40">
      <c r="AN646964" s="305"/>
    </row>
    <row r="647024" spans="40:40">
      <c r="AN647024" s="305"/>
    </row>
    <row r="647084" spans="40:40">
      <c r="AN647084" s="305"/>
    </row>
    <row r="647144" spans="40:40">
      <c r="AN647144" s="305"/>
    </row>
    <row r="647204" spans="40:40">
      <c r="AN647204" s="305"/>
    </row>
    <row r="647264" spans="40:40">
      <c r="AN647264" s="305"/>
    </row>
    <row r="647324" spans="40:40">
      <c r="AN647324" s="305"/>
    </row>
    <row r="647384" spans="40:40">
      <c r="AN647384" s="305"/>
    </row>
    <row r="647444" spans="40:40">
      <c r="AN647444" s="305"/>
    </row>
    <row r="647504" spans="40:40">
      <c r="AN647504" s="305"/>
    </row>
    <row r="647564" spans="40:40">
      <c r="AN647564" s="305"/>
    </row>
    <row r="647624" spans="40:40">
      <c r="AN647624" s="305"/>
    </row>
    <row r="647684" spans="40:40">
      <c r="AN647684" s="305"/>
    </row>
    <row r="647744" spans="40:40">
      <c r="AN647744" s="305"/>
    </row>
    <row r="647804" spans="40:40">
      <c r="AN647804" s="305"/>
    </row>
    <row r="647864" spans="40:40">
      <c r="AN647864" s="305"/>
    </row>
    <row r="647924" spans="40:40">
      <c r="AN647924" s="305"/>
    </row>
    <row r="647984" spans="40:40">
      <c r="AN647984" s="305"/>
    </row>
    <row r="648044" spans="40:40">
      <c r="AN648044" s="305"/>
    </row>
    <row r="648104" spans="40:40">
      <c r="AN648104" s="305"/>
    </row>
    <row r="648164" spans="40:40">
      <c r="AN648164" s="305"/>
    </row>
    <row r="648224" spans="40:40">
      <c r="AN648224" s="305"/>
    </row>
    <row r="648284" spans="40:40">
      <c r="AN648284" s="305"/>
    </row>
    <row r="648344" spans="40:40">
      <c r="AN648344" s="305"/>
    </row>
    <row r="648404" spans="40:40">
      <c r="AN648404" s="305"/>
    </row>
    <row r="648464" spans="40:40">
      <c r="AN648464" s="305"/>
    </row>
    <row r="648524" spans="40:40">
      <c r="AN648524" s="305"/>
    </row>
    <row r="648584" spans="40:40">
      <c r="AN648584" s="305"/>
    </row>
    <row r="648644" spans="40:40">
      <c r="AN648644" s="305"/>
    </row>
    <row r="648704" spans="40:40">
      <c r="AN648704" s="305"/>
    </row>
    <row r="648764" spans="40:40">
      <c r="AN648764" s="305"/>
    </row>
    <row r="648824" spans="40:40">
      <c r="AN648824" s="305"/>
    </row>
    <row r="648884" spans="40:40">
      <c r="AN648884" s="305"/>
    </row>
    <row r="648944" spans="40:40">
      <c r="AN648944" s="305"/>
    </row>
    <row r="649004" spans="40:40">
      <c r="AN649004" s="305"/>
    </row>
    <row r="649064" spans="40:40">
      <c r="AN649064" s="305"/>
    </row>
    <row r="649124" spans="40:40">
      <c r="AN649124" s="305"/>
    </row>
    <row r="649184" spans="40:40">
      <c r="AN649184" s="305"/>
    </row>
    <row r="649244" spans="40:40">
      <c r="AN649244" s="305"/>
    </row>
    <row r="649304" spans="40:40">
      <c r="AN649304" s="305"/>
    </row>
    <row r="649364" spans="40:40">
      <c r="AN649364" s="305"/>
    </row>
    <row r="649424" spans="40:40">
      <c r="AN649424" s="305"/>
    </row>
    <row r="649484" spans="40:40">
      <c r="AN649484" s="305"/>
    </row>
    <row r="649544" spans="40:40">
      <c r="AN649544" s="305"/>
    </row>
    <row r="649604" spans="40:40">
      <c r="AN649604" s="305"/>
    </row>
    <row r="649664" spans="40:40">
      <c r="AN649664" s="305"/>
    </row>
    <row r="649724" spans="40:40">
      <c r="AN649724" s="305"/>
    </row>
    <row r="649784" spans="40:40">
      <c r="AN649784" s="305"/>
    </row>
    <row r="649844" spans="40:40">
      <c r="AN649844" s="305"/>
    </row>
    <row r="649904" spans="40:40">
      <c r="AN649904" s="305"/>
    </row>
    <row r="649964" spans="40:40">
      <c r="AN649964" s="305"/>
    </row>
    <row r="650024" spans="40:40">
      <c r="AN650024" s="305"/>
    </row>
    <row r="650084" spans="40:40">
      <c r="AN650084" s="305"/>
    </row>
    <row r="650144" spans="40:40">
      <c r="AN650144" s="305"/>
    </row>
    <row r="650204" spans="40:40">
      <c r="AN650204" s="305"/>
    </row>
    <row r="650264" spans="40:40">
      <c r="AN650264" s="305"/>
    </row>
    <row r="650324" spans="40:40">
      <c r="AN650324" s="305"/>
    </row>
    <row r="650384" spans="40:40">
      <c r="AN650384" s="305"/>
    </row>
    <row r="650444" spans="40:40">
      <c r="AN650444" s="305"/>
    </row>
    <row r="650504" spans="40:40">
      <c r="AN650504" s="305"/>
    </row>
    <row r="650564" spans="40:40">
      <c r="AN650564" s="305"/>
    </row>
    <row r="650624" spans="40:40">
      <c r="AN650624" s="305"/>
    </row>
    <row r="650684" spans="40:40">
      <c r="AN650684" s="305"/>
    </row>
    <row r="650744" spans="40:40">
      <c r="AN650744" s="305"/>
    </row>
    <row r="650804" spans="40:40">
      <c r="AN650804" s="305"/>
    </row>
    <row r="650864" spans="40:40">
      <c r="AN650864" s="305"/>
    </row>
    <row r="650924" spans="40:40">
      <c r="AN650924" s="305"/>
    </row>
    <row r="650984" spans="40:40">
      <c r="AN650984" s="305"/>
    </row>
    <row r="651044" spans="40:40">
      <c r="AN651044" s="305"/>
    </row>
    <row r="651104" spans="40:40">
      <c r="AN651104" s="305"/>
    </row>
    <row r="651164" spans="40:40">
      <c r="AN651164" s="305"/>
    </row>
    <row r="651224" spans="40:40">
      <c r="AN651224" s="305"/>
    </row>
    <row r="651284" spans="40:40">
      <c r="AN651284" s="305"/>
    </row>
    <row r="651344" spans="40:40">
      <c r="AN651344" s="305"/>
    </row>
    <row r="651404" spans="40:40">
      <c r="AN651404" s="305"/>
    </row>
    <row r="651464" spans="40:40">
      <c r="AN651464" s="305"/>
    </row>
    <row r="651524" spans="40:40">
      <c r="AN651524" s="305"/>
    </row>
    <row r="651584" spans="40:40">
      <c r="AN651584" s="305"/>
    </row>
    <row r="651644" spans="40:40">
      <c r="AN651644" s="305"/>
    </row>
    <row r="651704" spans="40:40">
      <c r="AN651704" s="305"/>
    </row>
    <row r="651764" spans="40:40">
      <c r="AN651764" s="305"/>
    </row>
    <row r="651824" spans="40:40">
      <c r="AN651824" s="305"/>
    </row>
    <row r="651884" spans="40:40">
      <c r="AN651884" s="305"/>
    </row>
    <row r="651944" spans="40:40">
      <c r="AN651944" s="305"/>
    </row>
    <row r="652004" spans="40:40">
      <c r="AN652004" s="305"/>
    </row>
    <row r="652064" spans="40:40">
      <c r="AN652064" s="305"/>
    </row>
    <row r="652124" spans="40:40">
      <c r="AN652124" s="305"/>
    </row>
    <row r="652184" spans="40:40">
      <c r="AN652184" s="305"/>
    </row>
    <row r="652244" spans="40:40">
      <c r="AN652244" s="305"/>
    </row>
    <row r="652304" spans="40:40">
      <c r="AN652304" s="305"/>
    </row>
    <row r="652364" spans="40:40">
      <c r="AN652364" s="305"/>
    </row>
    <row r="652424" spans="40:40">
      <c r="AN652424" s="305"/>
    </row>
    <row r="652484" spans="40:40">
      <c r="AN652484" s="305"/>
    </row>
    <row r="652544" spans="40:40">
      <c r="AN652544" s="305"/>
    </row>
    <row r="652604" spans="40:40">
      <c r="AN652604" s="305"/>
    </row>
    <row r="652664" spans="40:40">
      <c r="AN652664" s="305"/>
    </row>
    <row r="652724" spans="40:40">
      <c r="AN652724" s="305"/>
    </row>
    <row r="652784" spans="40:40">
      <c r="AN652784" s="305"/>
    </row>
    <row r="652844" spans="40:40">
      <c r="AN652844" s="305"/>
    </row>
    <row r="652904" spans="40:40">
      <c r="AN652904" s="305"/>
    </row>
    <row r="652964" spans="40:40">
      <c r="AN652964" s="305"/>
    </row>
    <row r="653024" spans="40:40">
      <c r="AN653024" s="305"/>
    </row>
    <row r="653084" spans="40:40">
      <c r="AN653084" s="305"/>
    </row>
    <row r="653144" spans="40:40">
      <c r="AN653144" s="305"/>
    </row>
    <row r="653204" spans="40:40">
      <c r="AN653204" s="305"/>
    </row>
    <row r="653264" spans="40:40">
      <c r="AN653264" s="305"/>
    </row>
    <row r="653324" spans="40:40">
      <c r="AN653324" s="305"/>
    </row>
    <row r="653384" spans="40:40">
      <c r="AN653384" s="305"/>
    </row>
    <row r="653444" spans="40:40">
      <c r="AN653444" s="305"/>
    </row>
    <row r="653504" spans="40:40">
      <c r="AN653504" s="305"/>
    </row>
    <row r="653564" spans="40:40">
      <c r="AN653564" s="305"/>
    </row>
    <row r="653624" spans="40:40">
      <c r="AN653624" s="305"/>
    </row>
    <row r="653684" spans="40:40">
      <c r="AN653684" s="305"/>
    </row>
    <row r="653744" spans="40:40">
      <c r="AN653744" s="305"/>
    </row>
    <row r="653804" spans="40:40">
      <c r="AN653804" s="305"/>
    </row>
    <row r="653864" spans="40:40">
      <c r="AN653864" s="305"/>
    </row>
    <row r="653924" spans="40:40">
      <c r="AN653924" s="305"/>
    </row>
    <row r="653984" spans="40:40">
      <c r="AN653984" s="305"/>
    </row>
    <row r="654044" spans="40:40">
      <c r="AN654044" s="305"/>
    </row>
    <row r="654104" spans="40:40">
      <c r="AN654104" s="305"/>
    </row>
    <row r="654164" spans="40:40">
      <c r="AN654164" s="305"/>
    </row>
    <row r="654224" spans="40:40">
      <c r="AN654224" s="305"/>
    </row>
    <row r="654284" spans="40:40">
      <c r="AN654284" s="305"/>
    </row>
    <row r="654344" spans="40:40">
      <c r="AN654344" s="305"/>
    </row>
    <row r="654404" spans="40:40">
      <c r="AN654404" s="305"/>
    </row>
    <row r="654464" spans="40:40">
      <c r="AN654464" s="305"/>
    </row>
    <row r="654524" spans="40:40">
      <c r="AN654524" s="305"/>
    </row>
    <row r="654584" spans="40:40">
      <c r="AN654584" s="305"/>
    </row>
    <row r="654644" spans="40:40">
      <c r="AN654644" s="305"/>
    </row>
    <row r="654704" spans="40:40">
      <c r="AN654704" s="305"/>
    </row>
    <row r="654764" spans="40:40">
      <c r="AN654764" s="305"/>
    </row>
    <row r="654824" spans="40:40">
      <c r="AN654824" s="305"/>
    </row>
    <row r="654884" spans="40:40">
      <c r="AN654884" s="305"/>
    </row>
    <row r="654944" spans="40:40">
      <c r="AN654944" s="305"/>
    </row>
    <row r="655004" spans="40:40">
      <c r="AN655004" s="305"/>
    </row>
    <row r="655064" spans="40:40">
      <c r="AN655064" s="305"/>
    </row>
    <row r="655124" spans="40:40">
      <c r="AN655124" s="305"/>
    </row>
    <row r="655184" spans="40:40">
      <c r="AN655184" s="305"/>
    </row>
    <row r="655244" spans="40:40">
      <c r="AN655244" s="305"/>
    </row>
    <row r="655304" spans="40:40">
      <c r="AN655304" s="305"/>
    </row>
    <row r="655364" spans="40:40">
      <c r="AN655364" s="305"/>
    </row>
    <row r="655424" spans="40:40">
      <c r="AN655424" s="305"/>
    </row>
    <row r="655484" spans="40:40">
      <c r="AN655484" s="305"/>
    </row>
    <row r="655544" spans="40:40">
      <c r="AN655544" s="305"/>
    </row>
    <row r="655604" spans="40:40">
      <c r="AN655604" s="305"/>
    </row>
    <row r="655664" spans="40:40">
      <c r="AN655664" s="305"/>
    </row>
    <row r="655724" spans="40:40">
      <c r="AN655724" s="305"/>
    </row>
    <row r="655784" spans="40:40">
      <c r="AN655784" s="305"/>
    </row>
    <row r="655844" spans="40:40">
      <c r="AN655844" s="305"/>
    </row>
    <row r="655904" spans="40:40">
      <c r="AN655904" s="305"/>
    </row>
    <row r="655964" spans="40:40">
      <c r="AN655964" s="305"/>
    </row>
    <row r="656024" spans="40:40">
      <c r="AN656024" s="305"/>
    </row>
    <row r="656084" spans="40:40">
      <c r="AN656084" s="305"/>
    </row>
    <row r="656144" spans="40:40">
      <c r="AN656144" s="305"/>
    </row>
    <row r="656204" spans="40:40">
      <c r="AN656204" s="305"/>
    </row>
    <row r="656264" spans="40:40">
      <c r="AN656264" s="305"/>
    </row>
    <row r="656324" spans="40:40">
      <c r="AN656324" s="305"/>
    </row>
    <row r="656384" spans="40:40">
      <c r="AN656384" s="305"/>
    </row>
    <row r="656444" spans="40:40">
      <c r="AN656444" s="305"/>
    </row>
    <row r="656504" spans="40:40">
      <c r="AN656504" s="305"/>
    </row>
    <row r="656564" spans="40:40">
      <c r="AN656564" s="305"/>
    </row>
    <row r="656624" spans="40:40">
      <c r="AN656624" s="305"/>
    </row>
    <row r="656684" spans="40:40">
      <c r="AN656684" s="305"/>
    </row>
    <row r="656744" spans="40:40">
      <c r="AN656744" s="305"/>
    </row>
    <row r="656804" spans="40:40">
      <c r="AN656804" s="305"/>
    </row>
    <row r="656864" spans="40:40">
      <c r="AN656864" s="305"/>
    </row>
    <row r="656924" spans="40:40">
      <c r="AN656924" s="305"/>
    </row>
    <row r="656984" spans="40:40">
      <c r="AN656984" s="305"/>
    </row>
    <row r="657044" spans="40:40">
      <c r="AN657044" s="305"/>
    </row>
    <row r="657104" spans="40:40">
      <c r="AN657104" s="305"/>
    </row>
    <row r="657164" spans="40:40">
      <c r="AN657164" s="305"/>
    </row>
    <row r="657224" spans="40:40">
      <c r="AN657224" s="305"/>
    </row>
    <row r="657284" spans="40:40">
      <c r="AN657284" s="305"/>
    </row>
    <row r="657344" spans="40:40">
      <c r="AN657344" s="305"/>
    </row>
    <row r="657404" spans="40:40">
      <c r="AN657404" s="305"/>
    </row>
    <row r="657464" spans="40:40">
      <c r="AN657464" s="305"/>
    </row>
    <row r="657524" spans="40:40">
      <c r="AN657524" s="305"/>
    </row>
    <row r="657584" spans="40:40">
      <c r="AN657584" s="305"/>
    </row>
    <row r="657644" spans="40:40">
      <c r="AN657644" s="305"/>
    </row>
    <row r="657704" spans="40:40">
      <c r="AN657704" s="305"/>
    </row>
    <row r="657764" spans="40:40">
      <c r="AN657764" s="305"/>
    </row>
    <row r="657824" spans="40:40">
      <c r="AN657824" s="305"/>
    </row>
    <row r="657884" spans="40:40">
      <c r="AN657884" s="305"/>
    </row>
    <row r="657944" spans="40:40">
      <c r="AN657944" s="305"/>
    </row>
    <row r="658004" spans="40:40">
      <c r="AN658004" s="305"/>
    </row>
    <row r="658064" spans="40:40">
      <c r="AN658064" s="305"/>
    </row>
    <row r="658124" spans="40:40">
      <c r="AN658124" s="305"/>
    </row>
    <row r="658184" spans="40:40">
      <c r="AN658184" s="305"/>
    </row>
    <row r="658244" spans="40:40">
      <c r="AN658244" s="305"/>
    </row>
    <row r="658304" spans="40:40">
      <c r="AN658304" s="305"/>
    </row>
    <row r="658364" spans="40:40">
      <c r="AN658364" s="305"/>
    </row>
    <row r="658424" spans="40:40">
      <c r="AN658424" s="305"/>
    </row>
    <row r="658484" spans="40:40">
      <c r="AN658484" s="305"/>
    </row>
    <row r="658544" spans="40:40">
      <c r="AN658544" s="305"/>
    </row>
    <row r="658604" spans="40:40">
      <c r="AN658604" s="305"/>
    </row>
    <row r="658664" spans="40:40">
      <c r="AN658664" s="305"/>
    </row>
    <row r="658724" spans="40:40">
      <c r="AN658724" s="305"/>
    </row>
    <row r="658784" spans="40:40">
      <c r="AN658784" s="305"/>
    </row>
    <row r="658844" spans="40:40">
      <c r="AN658844" s="305"/>
    </row>
    <row r="658904" spans="40:40">
      <c r="AN658904" s="305"/>
    </row>
    <row r="658964" spans="40:40">
      <c r="AN658964" s="305"/>
    </row>
    <row r="659024" spans="40:40">
      <c r="AN659024" s="305"/>
    </row>
    <row r="659084" spans="40:40">
      <c r="AN659084" s="305"/>
    </row>
    <row r="659144" spans="40:40">
      <c r="AN659144" s="305"/>
    </row>
    <row r="659204" spans="40:40">
      <c r="AN659204" s="305"/>
    </row>
    <row r="659264" spans="40:40">
      <c r="AN659264" s="305"/>
    </row>
    <row r="659324" spans="40:40">
      <c r="AN659324" s="305"/>
    </row>
    <row r="659384" spans="40:40">
      <c r="AN659384" s="305"/>
    </row>
    <row r="659444" spans="40:40">
      <c r="AN659444" s="305"/>
    </row>
    <row r="659504" spans="40:40">
      <c r="AN659504" s="305"/>
    </row>
    <row r="659564" spans="40:40">
      <c r="AN659564" s="305"/>
    </row>
    <row r="659624" spans="40:40">
      <c r="AN659624" s="305"/>
    </row>
    <row r="659684" spans="40:40">
      <c r="AN659684" s="305"/>
    </row>
    <row r="659744" spans="40:40">
      <c r="AN659744" s="305"/>
    </row>
    <row r="659804" spans="40:40">
      <c r="AN659804" s="305"/>
    </row>
    <row r="659864" spans="40:40">
      <c r="AN659864" s="305"/>
    </row>
    <row r="659924" spans="40:40">
      <c r="AN659924" s="305"/>
    </row>
    <row r="659984" spans="40:40">
      <c r="AN659984" s="305"/>
    </row>
    <row r="660044" spans="40:40">
      <c r="AN660044" s="305"/>
    </row>
    <row r="660104" spans="40:40">
      <c r="AN660104" s="305"/>
    </row>
    <row r="660164" spans="40:40">
      <c r="AN660164" s="305"/>
    </row>
    <row r="660224" spans="40:40">
      <c r="AN660224" s="305"/>
    </row>
    <row r="660284" spans="40:40">
      <c r="AN660284" s="305"/>
    </row>
    <row r="660344" spans="40:40">
      <c r="AN660344" s="305"/>
    </row>
    <row r="660404" spans="40:40">
      <c r="AN660404" s="305"/>
    </row>
    <row r="660464" spans="40:40">
      <c r="AN660464" s="305"/>
    </row>
    <row r="660524" spans="40:40">
      <c r="AN660524" s="305"/>
    </row>
    <row r="660584" spans="40:40">
      <c r="AN660584" s="305"/>
    </row>
    <row r="660644" spans="40:40">
      <c r="AN660644" s="305"/>
    </row>
    <row r="660704" spans="40:40">
      <c r="AN660704" s="305"/>
    </row>
    <row r="660764" spans="40:40">
      <c r="AN660764" s="305"/>
    </row>
    <row r="660824" spans="40:40">
      <c r="AN660824" s="305"/>
    </row>
    <row r="660884" spans="40:40">
      <c r="AN660884" s="305"/>
    </row>
    <row r="660944" spans="40:40">
      <c r="AN660944" s="305"/>
    </row>
    <row r="661004" spans="40:40">
      <c r="AN661004" s="305"/>
    </row>
    <row r="661064" spans="40:40">
      <c r="AN661064" s="305"/>
    </row>
    <row r="661124" spans="40:40">
      <c r="AN661124" s="305"/>
    </row>
    <row r="661184" spans="40:40">
      <c r="AN661184" s="305"/>
    </row>
    <row r="661244" spans="40:40">
      <c r="AN661244" s="305"/>
    </row>
    <row r="661304" spans="40:40">
      <c r="AN661304" s="305"/>
    </row>
    <row r="661364" spans="40:40">
      <c r="AN661364" s="305"/>
    </row>
    <row r="661424" spans="40:40">
      <c r="AN661424" s="305"/>
    </row>
    <row r="661484" spans="40:40">
      <c r="AN661484" s="305"/>
    </row>
    <row r="661544" spans="40:40">
      <c r="AN661544" s="305"/>
    </row>
    <row r="661604" spans="40:40">
      <c r="AN661604" s="305"/>
    </row>
    <row r="661664" spans="40:40">
      <c r="AN661664" s="305"/>
    </row>
    <row r="661724" spans="40:40">
      <c r="AN661724" s="305"/>
    </row>
    <row r="661784" spans="40:40">
      <c r="AN661784" s="305"/>
    </row>
    <row r="661844" spans="40:40">
      <c r="AN661844" s="305"/>
    </row>
    <row r="661904" spans="40:40">
      <c r="AN661904" s="305"/>
    </row>
    <row r="661964" spans="40:40">
      <c r="AN661964" s="305"/>
    </row>
    <row r="662024" spans="40:40">
      <c r="AN662024" s="305"/>
    </row>
    <row r="662084" spans="40:40">
      <c r="AN662084" s="305"/>
    </row>
    <row r="662144" spans="40:40">
      <c r="AN662144" s="305"/>
    </row>
    <row r="662204" spans="40:40">
      <c r="AN662204" s="305"/>
    </row>
    <row r="662264" spans="40:40">
      <c r="AN662264" s="305"/>
    </row>
    <row r="662324" spans="40:40">
      <c r="AN662324" s="305"/>
    </row>
    <row r="662384" spans="40:40">
      <c r="AN662384" s="305"/>
    </row>
    <row r="662444" spans="40:40">
      <c r="AN662444" s="305"/>
    </row>
    <row r="662504" spans="40:40">
      <c r="AN662504" s="305"/>
    </row>
    <row r="662564" spans="40:40">
      <c r="AN662564" s="305"/>
    </row>
    <row r="662624" spans="40:40">
      <c r="AN662624" s="305"/>
    </row>
    <row r="662684" spans="40:40">
      <c r="AN662684" s="305"/>
    </row>
    <row r="662744" spans="40:40">
      <c r="AN662744" s="305"/>
    </row>
    <row r="662804" spans="40:40">
      <c r="AN662804" s="305"/>
    </row>
    <row r="662864" spans="40:40">
      <c r="AN662864" s="305"/>
    </row>
    <row r="662924" spans="40:40">
      <c r="AN662924" s="305"/>
    </row>
    <row r="662984" spans="40:40">
      <c r="AN662984" s="305"/>
    </row>
    <row r="663044" spans="40:40">
      <c r="AN663044" s="305"/>
    </row>
    <row r="663104" spans="40:40">
      <c r="AN663104" s="305"/>
    </row>
    <row r="663164" spans="40:40">
      <c r="AN663164" s="305"/>
    </row>
    <row r="663224" spans="40:40">
      <c r="AN663224" s="305"/>
    </row>
    <row r="663284" spans="40:40">
      <c r="AN663284" s="305"/>
    </row>
    <row r="663344" spans="40:40">
      <c r="AN663344" s="305"/>
    </row>
    <row r="663404" spans="40:40">
      <c r="AN663404" s="305"/>
    </row>
    <row r="663464" spans="40:40">
      <c r="AN663464" s="305"/>
    </row>
    <row r="663524" spans="40:40">
      <c r="AN663524" s="305"/>
    </row>
    <row r="663584" spans="40:40">
      <c r="AN663584" s="305"/>
    </row>
    <row r="663644" spans="40:40">
      <c r="AN663644" s="305"/>
    </row>
    <row r="663704" spans="40:40">
      <c r="AN663704" s="305"/>
    </row>
    <row r="663764" spans="40:40">
      <c r="AN663764" s="305"/>
    </row>
    <row r="663824" spans="40:40">
      <c r="AN663824" s="305"/>
    </row>
    <row r="663884" spans="40:40">
      <c r="AN663884" s="305"/>
    </row>
    <row r="663944" spans="40:40">
      <c r="AN663944" s="305"/>
    </row>
    <row r="664004" spans="40:40">
      <c r="AN664004" s="305"/>
    </row>
    <row r="664064" spans="40:40">
      <c r="AN664064" s="305"/>
    </row>
    <row r="664124" spans="40:40">
      <c r="AN664124" s="305"/>
    </row>
    <row r="664184" spans="40:40">
      <c r="AN664184" s="305"/>
    </row>
    <row r="664244" spans="40:40">
      <c r="AN664244" s="305"/>
    </row>
    <row r="664304" spans="40:40">
      <c r="AN664304" s="305"/>
    </row>
    <row r="664364" spans="40:40">
      <c r="AN664364" s="305"/>
    </row>
    <row r="664424" spans="40:40">
      <c r="AN664424" s="305"/>
    </row>
    <row r="664484" spans="40:40">
      <c r="AN664484" s="305"/>
    </row>
    <row r="664544" spans="40:40">
      <c r="AN664544" s="305"/>
    </row>
    <row r="664604" spans="40:40">
      <c r="AN664604" s="305"/>
    </row>
    <row r="664664" spans="40:40">
      <c r="AN664664" s="305"/>
    </row>
    <row r="664724" spans="40:40">
      <c r="AN664724" s="305"/>
    </row>
    <row r="664784" spans="40:40">
      <c r="AN664784" s="305"/>
    </row>
    <row r="664844" spans="40:40">
      <c r="AN664844" s="305"/>
    </row>
    <row r="664904" spans="40:40">
      <c r="AN664904" s="305"/>
    </row>
    <row r="664964" spans="40:40">
      <c r="AN664964" s="305"/>
    </row>
    <row r="665024" spans="40:40">
      <c r="AN665024" s="305"/>
    </row>
    <row r="665084" spans="40:40">
      <c r="AN665084" s="305"/>
    </row>
    <row r="665144" spans="40:40">
      <c r="AN665144" s="305"/>
    </row>
    <row r="665204" spans="40:40">
      <c r="AN665204" s="305"/>
    </row>
    <row r="665264" spans="40:40">
      <c r="AN665264" s="305"/>
    </row>
    <row r="665324" spans="40:40">
      <c r="AN665324" s="305"/>
    </row>
    <row r="665384" spans="40:40">
      <c r="AN665384" s="305"/>
    </row>
    <row r="665444" spans="40:40">
      <c r="AN665444" s="305"/>
    </row>
    <row r="665504" spans="40:40">
      <c r="AN665504" s="305"/>
    </row>
    <row r="665564" spans="40:40">
      <c r="AN665564" s="305"/>
    </row>
    <row r="665624" spans="40:40">
      <c r="AN665624" s="305"/>
    </row>
    <row r="665684" spans="40:40">
      <c r="AN665684" s="305"/>
    </row>
    <row r="665744" spans="40:40">
      <c r="AN665744" s="305"/>
    </row>
    <row r="665804" spans="40:40">
      <c r="AN665804" s="305"/>
    </row>
    <row r="665864" spans="40:40">
      <c r="AN665864" s="305"/>
    </row>
    <row r="665924" spans="40:40">
      <c r="AN665924" s="305"/>
    </row>
    <row r="665984" spans="40:40">
      <c r="AN665984" s="305"/>
    </row>
    <row r="666044" spans="40:40">
      <c r="AN666044" s="305"/>
    </row>
    <row r="666104" spans="40:40">
      <c r="AN666104" s="305"/>
    </row>
    <row r="666164" spans="40:40">
      <c r="AN666164" s="305"/>
    </row>
    <row r="666224" spans="40:40">
      <c r="AN666224" s="305"/>
    </row>
    <row r="666284" spans="40:40">
      <c r="AN666284" s="305"/>
    </row>
    <row r="666344" spans="40:40">
      <c r="AN666344" s="305"/>
    </row>
    <row r="666404" spans="40:40">
      <c r="AN666404" s="305"/>
    </row>
    <row r="666464" spans="40:40">
      <c r="AN666464" s="305"/>
    </row>
    <row r="666524" spans="40:40">
      <c r="AN666524" s="305"/>
    </row>
    <row r="666584" spans="40:40">
      <c r="AN666584" s="305"/>
    </row>
    <row r="666644" spans="40:40">
      <c r="AN666644" s="305"/>
    </row>
    <row r="666704" spans="40:40">
      <c r="AN666704" s="305"/>
    </row>
    <row r="666764" spans="40:40">
      <c r="AN666764" s="305"/>
    </row>
    <row r="666824" spans="40:40">
      <c r="AN666824" s="305"/>
    </row>
    <row r="666884" spans="40:40">
      <c r="AN666884" s="305"/>
    </row>
    <row r="666944" spans="40:40">
      <c r="AN666944" s="305"/>
    </row>
    <row r="667004" spans="40:40">
      <c r="AN667004" s="305"/>
    </row>
    <row r="667064" spans="40:40">
      <c r="AN667064" s="305"/>
    </row>
    <row r="667124" spans="40:40">
      <c r="AN667124" s="305"/>
    </row>
    <row r="667184" spans="40:40">
      <c r="AN667184" s="305"/>
    </row>
    <row r="667244" spans="40:40">
      <c r="AN667244" s="305"/>
    </row>
    <row r="667304" spans="40:40">
      <c r="AN667304" s="305"/>
    </row>
    <row r="667364" spans="40:40">
      <c r="AN667364" s="305"/>
    </row>
    <row r="667424" spans="40:40">
      <c r="AN667424" s="305"/>
    </row>
    <row r="667484" spans="40:40">
      <c r="AN667484" s="305"/>
    </row>
    <row r="667544" spans="40:40">
      <c r="AN667544" s="305"/>
    </row>
    <row r="667604" spans="40:40">
      <c r="AN667604" s="305"/>
    </row>
    <row r="667664" spans="40:40">
      <c r="AN667664" s="305"/>
    </row>
    <row r="667724" spans="40:40">
      <c r="AN667724" s="305"/>
    </row>
    <row r="667784" spans="40:40">
      <c r="AN667784" s="305"/>
    </row>
    <row r="667844" spans="40:40">
      <c r="AN667844" s="305"/>
    </row>
    <row r="667904" spans="40:40">
      <c r="AN667904" s="305"/>
    </row>
    <row r="667964" spans="40:40">
      <c r="AN667964" s="305"/>
    </row>
    <row r="668024" spans="40:40">
      <c r="AN668024" s="305"/>
    </row>
    <row r="668084" spans="40:40">
      <c r="AN668084" s="305"/>
    </row>
    <row r="668144" spans="40:40">
      <c r="AN668144" s="305"/>
    </row>
    <row r="668204" spans="40:40">
      <c r="AN668204" s="305"/>
    </row>
    <row r="668264" spans="40:40">
      <c r="AN668264" s="305"/>
    </row>
    <row r="668324" spans="40:40">
      <c r="AN668324" s="305"/>
    </row>
    <row r="668384" spans="40:40">
      <c r="AN668384" s="305"/>
    </row>
    <row r="668444" spans="40:40">
      <c r="AN668444" s="305"/>
    </row>
    <row r="668504" spans="40:40">
      <c r="AN668504" s="305"/>
    </row>
    <row r="668564" spans="40:40">
      <c r="AN668564" s="305"/>
    </row>
    <row r="668624" spans="40:40">
      <c r="AN668624" s="305"/>
    </row>
    <row r="668684" spans="40:40">
      <c r="AN668684" s="305"/>
    </row>
    <row r="668744" spans="40:40">
      <c r="AN668744" s="305"/>
    </row>
    <row r="668804" spans="40:40">
      <c r="AN668804" s="305"/>
    </row>
    <row r="668864" spans="40:40">
      <c r="AN668864" s="305"/>
    </row>
    <row r="668924" spans="40:40">
      <c r="AN668924" s="305"/>
    </row>
    <row r="668984" spans="40:40">
      <c r="AN668984" s="305"/>
    </row>
    <row r="669044" spans="40:40">
      <c r="AN669044" s="305"/>
    </row>
    <row r="669104" spans="40:40">
      <c r="AN669104" s="305"/>
    </row>
    <row r="669164" spans="40:40">
      <c r="AN669164" s="305"/>
    </row>
    <row r="669224" spans="40:40">
      <c r="AN669224" s="305"/>
    </row>
    <row r="669284" spans="40:40">
      <c r="AN669284" s="305"/>
    </row>
    <row r="669344" spans="40:40">
      <c r="AN669344" s="305"/>
    </row>
    <row r="669404" spans="40:40">
      <c r="AN669404" s="305"/>
    </row>
    <row r="669464" spans="40:40">
      <c r="AN669464" s="305"/>
    </row>
    <row r="669524" spans="40:40">
      <c r="AN669524" s="305"/>
    </row>
    <row r="669584" spans="40:40">
      <c r="AN669584" s="305"/>
    </row>
    <row r="669644" spans="40:40">
      <c r="AN669644" s="305"/>
    </row>
    <row r="669704" spans="40:40">
      <c r="AN669704" s="305"/>
    </row>
    <row r="669764" spans="40:40">
      <c r="AN669764" s="305"/>
    </row>
    <row r="669824" spans="40:40">
      <c r="AN669824" s="305"/>
    </row>
    <row r="669884" spans="40:40">
      <c r="AN669884" s="305"/>
    </row>
    <row r="669944" spans="40:40">
      <c r="AN669944" s="305"/>
    </row>
    <row r="670004" spans="40:40">
      <c r="AN670004" s="305"/>
    </row>
    <row r="670064" spans="40:40">
      <c r="AN670064" s="305"/>
    </row>
    <row r="670124" spans="40:40">
      <c r="AN670124" s="305"/>
    </row>
    <row r="670184" spans="40:40">
      <c r="AN670184" s="305"/>
    </row>
    <row r="670244" spans="40:40">
      <c r="AN670244" s="305"/>
    </row>
    <row r="670304" spans="40:40">
      <c r="AN670304" s="305"/>
    </row>
    <row r="670364" spans="40:40">
      <c r="AN670364" s="305"/>
    </row>
    <row r="670424" spans="40:40">
      <c r="AN670424" s="305"/>
    </row>
    <row r="670484" spans="40:40">
      <c r="AN670484" s="305"/>
    </row>
    <row r="670544" spans="40:40">
      <c r="AN670544" s="305"/>
    </row>
    <row r="670604" spans="40:40">
      <c r="AN670604" s="305"/>
    </row>
    <row r="670664" spans="40:40">
      <c r="AN670664" s="305"/>
    </row>
    <row r="670724" spans="40:40">
      <c r="AN670724" s="305"/>
    </row>
    <row r="670784" spans="40:40">
      <c r="AN670784" s="305"/>
    </row>
    <row r="670844" spans="40:40">
      <c r="AN670844" s="305"/>
    </row>
    <row r="670904" spans="40:40">
      <c r="AN670904" s="305"/>
    </row>
    <row r="670964" spans="40:40">
      <c r="AN670964" s="305"/>
    </row>
    <row r="671024" spans="40:40">
      <c r="AN671024" s="305"/>
    </row>
    <row r="671084" spans="40:40">
      <c r="AN671084" s="305"/>
    </row>
    <row r="671144" spans="40:40">
      <c r="AN671144" s="305"/>
    </row>
    <row r="671204" spans="40:40">
      <c r="AN671204" s="305"/>
    </row>
    <row r="671264" spans="40:40">
      <c r="AN671264" s="305"/>
    </row>
    <row r="671324" spans="40:40">
      <c r="AN671324" s="305"/>
    </row>
    <row r="671384" spans="40:40">
      <c r="AN671384" s="305"/>
    </row>
    <row r="671444" spans="40:40">
      <c r="AN671444" s="305"/>
    </row>
    <row r="671504" spans="40:40">
      <c r="AN671504" s="305"/>
    </row>
    <row r="671564" spans="40:40">
      <c r="AN671564" s="305"/>
    </row>
    <row r="671624" spans="40:40">
      <c r="AN671624" s="305"/>
    </row>
    <row r="671684" spans="40:40">
      <c r="AN671684" s="305"/>
    </row>
    <row r="671744" spans="40:40">
      <c r="AN671744" s="305"/>
    </row>
    <row r="671804" spans="40:40">
      <c r="AN671804" s="305"/>
    </row>
    <row r="671864" spans="40:40">
      <c r="AN671864" s="305"/>
    </row>
    <row r="671924" spans="40:40">
      <c r="AN671924" s="305"/>
    </row>
    <row r="671984" spans="40:40">
      <c r="AN671984" s="305"/>
    </row>
    <row r="672044" spans="40:40">
      <c r="AN672044" s="305"/>
    </row>
    <row r="672104" spans="40:40">
      <c r="AN672104" s="305"/>
    </row>
    <row r="672164" spans="40:40">
      <c r="AN672164" s="305"/>
    </row>
    <row r="672224" spans="40:40">
      <c r="AN672224" s="305"/>
    </row>
    <row r="672284" spans="40:40">
      <c r="AN672284" s="305"/>
    </row>
    <row r="672344" spans="40:40">
      <c r="AN672344" s="305"/>
    </row>
    <row r="672404" spans="40:40">
      <c r="AN672404" s="305"/>
    </row>
    <row r="672464" spans="40:40">
      <c r="AN672464" s="305"/>
    </row>
    <row r="672524" spans="40:40">
      <c r="AN672524" s="305"/>
    </row>
    <row r="672584" spans="40:40">
      <c r="AN672584" s="305"/>
    </row>
    <row r="672644" spans="40:40">
      <c r="AN672644" s="305"/>
    </row>
    <row r="672704" spans="40:40">
      <c r="AN672704" s="305"/>
    </row>
    <row r="672764" spans="40:40">
      <c r="AN672764" s="305"/>
    </row>
    <row r="672824" spans="40:40">
      <c r="AN672824" s="305"/>
    </row>
    <row r="672884" spans="40:40">
      <c r="AN672884" s="305"/>
    </row>
    <row r="672944" spans="40:40">
      <c r="AN672944" s="305"/>
    </row>
    <row r="673004" spans="40:40">
      <c r="AN673004" s="305"/>
    </row>
    <row r="673064" spans="40:40">
      <c r="AN673064" s="305"/>
    </row>
    <row r="673124" spans="40:40">
      <c r="AN673124" s="305"/>
    </row>
    <row r="673184" spans="40:40">
      <c r="AN673184" s="305"/>
    </row>
    <row r="673244" spans="40:40">
      <c r="AN673244" s="305"/>
    </row>
    <row r="673304" spans="40:40">
      <c r="AN673304" s="305"/>
    </row>
    <row r="673364" spans="40:40">
      <c r="AN673364" s="305"/>
    </row>
    <row r="673424" spans="40:40">
      <c r="AN673424" s="305"/>
    </row>
    <row r="673484" spans="40:40">
      <c r="AN673484" s="305"/>
    </row>
    <row r="673544" spans="40:40">
      <c r="AN673544" s="305"/>
    </row>
    <row r="673604" spans="40:40">
      <c r="AN673604" s="305"/>
    </row>
    <row r="673664" spans="40:40">
      <c r="AN673664" s="305"/>
    </row>
    <row r="673724" spans="40:40">
      <c r="AN673724" s="305"/>
    </row>
    <row r="673784" spans="40:40">
      <c r="AN673784" s="305"/>
    </row>
    <row r="673844" spans="40:40">
      <c r="AN673844" s="305"/>
    </row>
    <row r="673904" spans="40:40">
      <c r="AN673904" s="305"/>
    </row>
    <row r="673964" spans="40:40">
      <c r="AN673964" s="305"/>
    </row>
    <row r="674024" spans="40:40">
      <c r="AN674024" s="305"/>
    </row>
    <row r="674084" spans="40:40">
      <c r="AN674084" s="305"/>
    </row>
    <row r="674144" spans="40:40">
      <c r="AN674144" s="305"/>
    </row>
    <row r="674204" spans="40:40">
      <c r="AN674204" s="305"/>
    </row>
    <row r="674264" spans="40:40">
      <c r="AN674264" s="305"/>
    </row>
    <row r="674324" spans="40:40">
      <c r="AN674324" s="305"/>
    </row>
    <row r="674384" spans="40:40">
      <c r="AN674384" s="305"/>
    </row>
    <row r="674444" spans="40:40">
      <c r="AN674444" s="305"/>
    </row>
    <row r="674504" spans="40:40">
      <c r="AN674504" s="305"/>
    </row>
    <row r="674564" spans="40:40">
      <c r="AN674564" s="305"/>
    </row>
    <row r="674624" spans="40:40">
      <c r="AN674624" s="305"/>
    </row>
    <row r="674684" spans="40:40">
      <c r="AN674684" s="305"/>
    </row>
    <row r="674744" spans="40:40">
      <c r="AN674744" s="305"/>
    </row>
    <row r="674804" spans="40:40">
      <c r="AN674804" s="305"/>
    </row>
    <row r="674864" spans="40:40">
      <c r="AN674864" s="305"/>
    </row>
    <row r="674924" spans="40:40">
      <c r="AN674924" s="305"/>
    </row>
    <row r="674984" spans="40:40">
      <c r="AN674984" s="305"/>
    </row>
    <row r="675044" spans="40:40">
      <c r="AN675044" s="305"/>
    </row>
    <row r="675104" spans="40:40">
      <c r="AN675104" s="305"/>
    </row>
    <row r="675164" spans="40:40">
      <c r="AN675164" s="305"/>
    </row>
    <row r="675224" spans="40:40">
      <c r="AN675224" s="305"/>
    </row>
    <row r="675284" spans="40:40">
      <c r="AN675284" s="305"/>
    </row>
    <row r="675344" spans="40:40">
      <c r="AN675344" s="305"/>
    </row>
    <row r="675404" spans="40:40">
      <c r="AN675404" s="305"/>
    </row>
    <row r="675464" spans="40:40">
      <c r="AN675464" s="305"/>
    </row>
    <row r="675524" spans="40:40">
      <c r="AN675524" s="305"/>
    </row>
    <row r="675584" spans="40:40">
      <c r="AN675584" s="305"/>
    </row>
    <row r="675644" spans="40:40">
      <c r="AN675644" s="305"/>
    </row>
    <row r="675704" spans="40:40">
      <c r="AN675704" s="305"/>
    </row>
    <row r="675764" spans="40:40">
      <c r="AN675764" s="305"/>
    </row>
    <row r="675824" spans="40:40">
      <c r="AN675824" s="305"/>
    </row>
    <row r="675884" spans="40:40">
      <c r="AN675884" s="305"/>
    </row>
    <row r="675944" spans="40:40">
      <c r="AN675944" s="305"/>
    </row>
    <row r="676004" spans="40:40">
      <c r="AN676004" s="305"/>
    </row>
    <row r="676064" spans="40:40">
      <c r="AN676064" s="305"/>
    </row>
    <row r="676124" spans="40:40">
      <c r="AN676124" s="305"/>
    </row>
    <row r="676184" spans="40:40">
      <c r="AN676184" s="305"/>
    </row>
    <row r="676244" spans="40:40">
      <c r="AN676244" s="305"/>
    </row>
    <row r="676304" spans="40:40">
      <c r="AN676304" s="305"/>
    </row>
    <row r="676364" spans="40:40">
      <c r="AN676364" s="305"/>
    </row>
    <row r="676424" spans="40:40">
      <c r="AN676424" s="305"/>
    </row>
    <row r="676484" spans="40:40">
      <c r="AN676484" s="305"/>
    </row>
    <row r="676544" spans="40:40">
      <c r="AN676544" s="305"/>
    </row>
    <row r="676604" spans="40:40">
      <c r="AN676604" s="305"/>
    </row>
    <row r="676664" spans="40:40">
      <c r="AN676664" s="305"/>
    </row>
    <row r="676724" spans="40:40">
      <c r="AN676724" s="305"/>
    </row>
    <row r="676784" spans="40:40">
      <c r="AN676784" s="305"/>
    </row>
    <row r="676844" spans="40:40">
      <c r="AN676844" s="305"/>
    </row>
    <row r="676904" spans="40:40">
      <c r="AN676904" s="305"/>
    </row>
    <row r="676964" spans="40:40">
      <c r="AN676964" s="305"/>
    </row>
    <row r="677024" spans="40:40">
      <c r="AN677024" s="305"/>
    </row>
    <row r="677084" spans="40:40">
      <c r="AN677084" s="305"/>
    </row>
    <row r="677144" spans="40:40">
      <c r="AN677144" s="305"/>
    </row>
    <row r="677204" spans="40:40">
      <c r="AN677204" s="305"/>
    </row>
    <row r="677264" spans="40:40">
      <c r="AN677264" s="305"/>
    </row>
    <row r="677324" spans="40:40">
      <c r="AN677324" s="305"/>
    </row>
    <row r="677384" spans="40:40">
      <c r="AN677384" s="305"/>
    </row>
    <row r="677444" spans="40:40">
      <c r="AN677444" s="305"/>
    </row>
    <row r="677504" spans="40:40">
      <c r="AN677504" s="305"/>
    </row>
    <row r="677564" spans="40:40">
      <c r="AN677564" s="305"/>
    </row>
    <row r="677624" spans="40:40">
      <c r="AN677624" s="305"/>
    </row>
    <row r="677684" spans="40:40">
      <c r="AN677684" s="305"/>
    </row>
    <row r="677744" spans="40:40">
      <c r="AN677744" s="305"/>
    </row>
    <row r="677804" spans="40:40">
      <c r="AN677804" s="305"/>
    </row>
    <row r="677864" spans="40:40">
      <c r="AN677864" s="305"/>
    </row>
    <row r="677924" spans="40:40">
      <c r="AN677924" s="305"/>
    </row>
    <row r="677984" spans="40:40">
      <c r="AN677984" s="305"/>
    </row>
    <row r="678044" spans="40:40">
      <c r="AN678044" s="305"/>
    </row>
    <row r="678104" spans="40:40">
      <c r="AN678104" s="305"/>
    </row>
    <row r="678164" spans="40:40">
      <c r="AN678164" s="305"/>
    </row>
    <row r="678224" spans="40:40">
      <c r="AN678224" s="305"/>
    </row>
    <row r="678284" spans="40:40">
      <c r="AN678284" s="305"/>
    </row>
    <row r="678344" spans="40:40">
      <c r="AN678344" s="305"/>
    </row>
    <row r="678404" spans="40:40">
      <c r="AN678404" s="305"/>
    </row>
    <row r="678464" spans="40:40">
      <c r="AN678464" s="305"/>
    </row>
    <row r="678524" spans="40:40">
      <c r="AN678524" s="305"/>
    </row>
    <row r="678584" spans="40:40">
      <c r="AN678584" s="305"/>
    </row>
    <row r="678644" spans="40:40">
      <c r="AN678644" s="305"/>
    </row>
    <row r="678704" spans="40:40">
      <c r="AN678704" s="305"/>
    </row>
    <row r="678764" spans="40:40">
      <c r="AN678764" s="305"/>
    </row>
    <row r="678824" spans="40:40">
      <c r="AN678824" s="305"/>
    </row>
    <row r="678884" spans="40:40">
      <c r="AN678884" s="305"/>
    </row>
    <row r="678944" spans="40:40">
      <c r="AN678944" s="305"/>
    </row>
    <row r="679004" spans="40:40">
      <c r="AN679004" s="305"/>
    </row>
    <row r="679064" spans="40:40">
      <c r="AN679064" s="305"/>
    </row>
    <row r="679124" spans="40:40">
      <c r="AN679124" s="305"/>
    </row>
    <row r="679184" spans="40:40">
      <c r="AN679184" s="305"/>
    </row>
    <row r="679244" spans="40:40">
      <c r="AN679244" s="305"/>
    </row>
    <row r="679304" spans="40:40">
      <c r="AN679304" s="305"/>
    </row>
    <row r="679364" spans="40:40">
      <c r="AN679364" s="305"/>
    </row>
    <row r="679424" spans="40:40">
      <c r="AN679424" s="305"/>
    </row>
    <row r="679484" spans="40:40">
      <c r="AN679484" s="305"/>
    </row>
    <row r="679544" spans="40:40">
      <c r="AN679544" s="305"/>
    </row>
    <row r="679604" spans="40:40">
      <c r="AN679604" s="305"/>
    </row>
    <row r="679664" spans="40:40">
      <c r="AN679664" s="305"/>
    </row>
    <row r="679724" spans="40:40">
      <c r="AN679724" s="305"/>
    </row>
    <row r="679784" spans="40:40">
      <c r="AN679784" s="305"/>
    </row>
    <row r="679844" spans="40:40">
      <c r="AN679844" s="305"/>
    </row>
    <row r="679904" spans="40:40">
      <c r="AN679904" s="305"/>
    </row>
    <row r="679964" spans="40:40">
      <c r="AN679964" s="305"/>
    </row>
    <row r="680024" spans="40:40">
      <c r="AN680024" s="305"/>
    </row>
    <row r="680084" spans="40:40">
      <c r="AN680084" s="305"/>
    </row>
    <row r="680144" spans="40:40">
      <c r="AN680144" s="305"/>
    </row>
    <row r="680204" spans="40:40">
      <c r="AN680204" s="305"/>
    </row>
    <row r="680264" spans="40:40">
      <c r="AN680264" s="305"/>
    </row>
    <row r="680324" spans="40:40">
      <c r="AN680324" s="305"/>
    </row>
    <row r="680384" spans="40:40">
      <c r="AN680384" s="305"/>
    </row>
    <row r="680444" spans="40:40">
      <c r="AN680444" s="305"/>
    </row>
    <row r="680504" spans="40:40">
      <c r="AN680504" s="305"/>
    </row>
    <row r="680564" spans="40:40">
      <c r="AN680564" s="305"/>
    </row>
    <row r="680624" spans="40:40">
      <c r="AN680624" s="305"/>
    </row>
    <row r="680684" spans="40:40">
      <c r="AN680684" s="305"/>
    </row>
    <row r="680744" spans="40:40">
      <c r="AN680744" s="305"/>
    </row>
    <row r="680804" spans="40:40">
      <c r="AN680804" s="305"/>
    </row>
    <row r="680864" spans="40:40">
      <c r="AN680864" s="305"/>
    </row>
    <row r="680924" spans="40:40">
      <c r="AN680924" s="305"/>
    </row>
    <row r="680984" spans="40:40">
      <c r="AN680984" s="305"/>
    </row>
    <row r="681044" spans="40:40">
      <c r="AN681044" s="305"/>
    </row>
    <row r="681104" spans="40:40">
      <c r="AN681104" s="305"/>
    </row>
    <row r="681164" spans="40:40">
      <c r="AN681164" s="305"/>
    </row>
    <row r="681224" spans="40:40">
      <c r="AN681224" s="305"/>
    </row>
    <row r="681284" spans="40:40">
      <c r="AN681284" s="305"/>
    </row>
    <row r="681344" spans="40:40">
      <c r="AN681344" s="305"/>
    </row>
    <row r="681404" spans="40:40">
      <c r="AN681404" s="305"/>
    </row>
    <row r="681464" spans="40:40">
      <c r="AN681464" s="305"/>
    </row>
    <row r="681524" spans="40:40">
      <c r="AN681524" s="305"/>
    </row>
    <row r="681584" spans="40:40">
      <c r="AN681584" s="305"/>
    </row>
    <row r="681644" spans="40:40">
      <c r="AN681644" s="305"/>
    </row>
    <row r="681704" spans="40:40">
      <c r="AN681704" s="305"/>
    </row>
    <row r="681764" spans="40:40">
      <c r="AN681764" s="305"/>
    </row>
    <row r="681824" spans="40:40">
      <c r="AN681824" s="305"/>
    </row>
    <row r="681884" spans="40:40">
      <c r="AN681884" s="305"/>
    </row>
    <row r="681944" spans="40:40">
      <c r="AN681944" s="305"/>
    </row>
    <row r="682004" spans="40:40">
      <c r="AN682004" s="305"/>
    </row>
    <row r="682064" spans="40:40">
      <c r="AN682064" s="305"/>
    </row>
    <row r="682124" spans="40:40">
      <c r="AN682124" s="305"/>
    </row>
    <row r="682184" spans="40:40">
      <c r="AN682184" s="305"/>
    </row>
    <row r="682244" spans="40:40">
      <c r="AN682244" s="305"/>
    </row>
    <row r="682304" spans="40:40">
      <c r="AN682304" s="305"/>
    </row>
    <row r="682364" spans="40:40">
      <c r="AN682364" s="305"/>
    </row>
    <row r="682424" spans="40:40">
      <c r="AN682424" s="305"/>
    </row>
    <row r="682484" spans="40:40">
      <c r="AN682484" s="305"/>
    </row>
    <row r="682544" spans="40:40">
      <c r="AN682544" s="305"/>
    </row>
    <row r="682604" spans="40:40">
      <c r="AN682604" s="305"/>
    </row>
    <row r="682664" spans="40:40">
      <c r="AN682664" s="305"/>
    </row>
    <row r="682724" spans="40:40">
      <c r="AN682724" s="305"/>
    </row>
    <row r="682784" spans="40:40">
      <c r="AN682784" s="305"/>
    </row>
    <row r="682844" spans="40:40">
      <c r="AN682844" s="305"/>
    </row>
    <row r="682904" spans="40:40">
      <c r="AN682904" s="305"/>
    </row>
    <row r="682964" spans="40:40">
      <c r="AN682964" s="305"/>
    </row>
    <row r="683024" spans="40:40">
      <c r="AN683024" s="305"/>
    </row>
    <row r="683084" spans="40:40">
      <c r="AN683084" s="305"/>
    </row>
    <row r="683144" spans="40:40">
      <c r="AN683144" s="305"/>
    </row>
    <row r="683204" spans="40:40">
      <c r="AN683204" s="305"/>
    </row>
    <row r="683264" spans="40:40">
      <c r="AN683264" s="305"/>
    </row>
    <row r="683324" spans="40:40">
      <c r="AN683324" s="305"/>
    </row>
    <row r="683384" spans="40:40">
      <c r="AN683384" s="305"/>
    </row>
    <row r="683444" spans="40:40">
      <c r="AN683444" s="305"/>
    </row>
    <row r="683504" spans="40:40">
      <c r="AN683504" s="305"/>
    </row>
    <row r="683564" spans="40:40">
      <c r="AN683564" s="305"/>
    </row>
    <row r="683624" spans="40:40">
      <c r="AN683624" s="305"/>
    </row>
    <row r="683684" spans="40:40">
      <c r="AN683684" s="305"/>
    </row>
    <row r="683744" spans="40:40">
      <c r="AN683744" s="305"/>
    </row>
    <row r="683804" spans="40:40">
      <c r="AN683804" s="305"/>
    </row>
    <row r="683864" spans="40:40">
      <c r="AN683864" s="305"/>
    </row>
    <row r="683924" spans="40:40">
      <c r="AN683924" s="305"/>
    </row>
    <row r="683984" spans="40:40">
      <c r="AN683984" s="305"/>
    </row>
    <row r="684044" spans="40:40">
      <c r="AN684044" s="305"/>
    </row>
    <row r="684104" spans="40:40">
      <c r="AN684104" s="305"/>
    </row>
    <row r="684164" spans="40:40">
      <c r="AN684164" s="305"/>
    </row>
    <row r="684224" spans="40:40">
      <c r="AN684224" s="305"/>
    </row>
    <row r="684284" spans="40:40">
      <c r="AN684284" s="305"/>
    </row>
    <row r="684344" spans="40:40">
      <c r="AN684344" s="305"/>
    </row>
    <row r="684404" spans="40:40">
      <c r="AN684404" s="305"/>
    </row>
    <row r="684464" spans="40:40">
      <c r="AN684464" s="305"/>
    </row>
    <row r="684524" spans="40:40">
      <c r="AN684524" s="305"/>
    </row>
    <row r="684584" spans="40:40">
      <c r="AN684584" s="305"/>
    </row>
    <row r="684644" spans="40:40">
      <c r="AN684644" s="305"/>
    </row>
    <row r="684704" spans="40:40">
      <c r="AN684704" s="305"/>
    </row>
    <row r="684764" spans="40:40">
      <c r="AN684764" s="305"/>
    </row>
    <row r="684824" spans="40:40">
      <c r="AN684824" s="305"/>
    </row>
    <row r="684884" spans="40:40">
      <c r="AN684884" s="305"/>
    </row>
    <row r="684944" spans="40:40">
      <c r="AN684944" s="305"/>
    </row>
    <row r="685004" spans="40:40">
      <c r="AN685004" s="305"/>
    </row>
    <row r="685064" spans="40:40">
      <c r="AN685064" s="305"/>
    </row>
    <row r="685124" spans="40:40">
      <c r="AN685124" s="305"/>
    </row>
    <row r="685184" spans="40:40">
      <c r="AN685184" s="305"/>
    </row>
    <row r="685244" spans="40:40">
      <c r="AN685244" s="305"/>
    </row>
    <row r="685304" spans="40:40">
      <c r="AN685304" s="305"/>
    </row>
    <row r="685364" spans="40:40">
      <c r="AN685364" s="305"/>
    </row>
    <row r="685424" spans="40:40">
      <c r="AN685424" s="305"/>
    </row>
    <row r="685484" spans="40:40">
      <c r="AN685484" s="305"/>
    </row>
    <row r="685544" spans="40:40">
      <c r="AN685544" s="305"/>
    </row>
    <row r="685604" spans="40:40">
      <c r="AN685604" s="305"/>
    </row>
    <row r="685664" spans="40:40">
      <c r="AN685664" s="305"/>
    </row>
    <row r="685724" spans="40:40">
      <c r="AN685724" s="305"/>
    </row>
    <row r="685784" spans="40:40">
      <c r="AN685784" s="305"/>
    </row>
    <row r="685844" spans="40:40">
      <c r="AN685844" s="305"/>
    </row>
    <row r="685904" spans="40:40">
      <c r="AN685904" s="305"/>
    </row>
    <row r="685964" spans="40:40">
      <c r="AN685964" s="305"/>
    </row>
    <row r="686024" spans="40:40">
      <c r="AN686024" s="305"/>
    </row>
    <row r="686084" spans="40:40">
      <c r="AN686084" s="305"/>
    </row>
    <row r="686144" spans="40:40">
      <c r="AN686144" s="305"/>
    </row>
    <row r="686204" spans="40:40">
      <c r="AN686204" s="305"/>
    </row>
    <row r="686264" spans="40:40">
      <c r="AN686264" s="305"/>
    </row>
    <row r="686324" spans="40:40">
      <c r="AN686324" s="305"/>
    </row>
    <row r="686384" spans="40:40">
      <c r="AN686384" s="305"/>
    </row>
    <row r="686444" spans="40:40">
      <c r="AN686444" s="305"/>
    </row>
    <row r="686504" spans="40:40">
      <c r="AN686504" s="305"/>
    </row>
    <row r="686564" spans="40:40">
      <c r="AN686564" s="305"/>
    </row>
    <row r="686624" spans="40:40">
      <c r="AN686624" s="305"/>
    </row>
    <row r="686684" spans="40:40">
      <c r="AN686684" s="305"/>
    </row>
    <row r="686744" spans="40:40">
      <c r="AN686744" s="305"/>
    </row>
    <row r="686804" spans="40:40">
      <c r="AN686804" s="305"/>
    </row>
    <row r="686864" spans="40:40">
      <c r="AN686864" s="305"/>
    </row>
    <row r="686924" spans="40:40">
      <c r="AN686924" s="305"/>
    </row>
    <row r="686984" spans="40:40">
      <c r="AN686984" s="305"/>
    </row>
    <row r="687044" spans="40:40">
      <c r="AN687044" s="305"/>
    </row>
    <row r="687104" spans="40:40">
      <c r="AN687104" s="305"/>
    </row>
    <row r="687164" spans="40:40">
      <c r="AN687164" s="305"/>
    </row>
    <row r="687224" spans="40:40">
      <c r="AN687224" s="305"/>
    </row>
    <row r="687284" spans="40:40">
      <c r="AN687284" s="305"/>
    </row>
    <row r="687344" spans="40:40">
      <c r="AN687344" s="305"/>
    </row>
    <row r="687404" spans="40:40">
      <c r="AN687404" s="305"/>
    </row>
    <row r="687464" spans="40:40">
      <c r="AN687464" s="305"/>
    </row>
    <row r="687524" spans="40:40">
      <c r="AN687524" s="305"/>
    </row>
    <row r="687584" spans="40:40">
      <c r="AN687584" s="305"/>
    </row>
    <row r="687644" spans="40:40">
      <c r="AN687644" s="305"/>
    </row>
    <row r="687704" spans="40:40">
      <c r="AN687704" s="305"/>
    </row>
    <row r="687764" spans="40:40">
      <c r="AN687764" s="305"/>
    </row>
    <row r="687824" spans="40:40">
      <c r="AN687824" s="305"/>
    </row>
    <row r="687884" spans="40:40">
      <c r="AN687884" s="305"/>
    </row>
    <row r="687944" spans="40:40">
      <c r="AN687944" s="305"/>
    </row>
    <row r="688004" spans="40:40">
      <c r="AN688004" s="305"/>
    </row>
    <row r="688064" spans="40:40">
      <c r="AN688064" s="305"/>
    </row>
    <row r="688124" spans="40:40">
      <c r="AN688124" s="305"/>
    </row>
    <row r="688184" spans="40:40">
      <c r="AN688184" s="305"/>
    </row>
    <row r="688244" spans="40:40">
      <c r="AN688244" s="305"/>
    </row>
    <row r="688304" spans="40:40">
      <c r="AN688304" s="305"/>
    </row>
    <row r="688364" spans="40:40">
      <c r="AN688364" s="305"/>
    </row>
    <row r="688424" spans="40:40">
      <c r="AN688424" s="305"/>
    </row>
    <row r="688484" spans="40:40">
      <c r="AN688484" s="305"/>
    </row>
    <row r="688544" spans="40:40">
      <c r="AN688544" s="305"/>
    </row>
    <row r="688604" spans="40:40">
      <c r="AN688604" s="305"/>
    </row>
    <row r="688664" spans="40:40">
      <c r="AN688664" s="305"/>
    </row>
    <row r="688724" spans="40:40">
      <c r="AN688724" s="305"/>
    </row>
    <row r="688784" spans="40:40">
      <c r="AN688784" s="305"/>
    </row>
    <row r="688844" spans="40:40">
      <c r="AN688844" s="305"/>
    </row>
    <row r="688904" spans="40:40">
      <c r="AN688904" s="305"/>
    </row>
    <row r="688964" spans="40:40">
      <c r="AN688964" s="305"/>
    </row>
    <row r="689024" spans="40:40">
      <c r="AN689024" s="305"/>
    </row>
    <row r="689084" spans="40:40">
      <c r="AN689084" s="305"/>
    </row>
    <row r="689144" spans="40:40">
      <c r="AN689144" s="305"/>
    </row>
    <row r="689204" spans="40:40">
      <c r="AN689204" s="305"/>
    </row>
    <row r="689264" spans="40:40">
      <c r="AN689264" s="305"/>
    </row>
    <row r="689324" spans="40:40">
      <c r="AN689324" s="305"/>
    </row>
    <row r="689384" spans="40:40">
      <c r="AN689384" s="305"/>
    </row>
    <row r="689444" spans="40:40">
      <c r="AN689444" s="305"/>
    </row>
    <row r="689504" spans="40:40">
      <c r="AN689504" s="305"/>
    </row>
    <row r="689564" spans="40:40">
      <c r="AN689564" s="305"/>
    </row>
    <row r="689624" spans="40:40">
      <c r="AN689624" s="305"/>
    </row>
    <row r="689684" spans="40:40">
      <c r="AN689684" s="305"/>
    </row>
    <row r="689744" spans="40:40">
      <c r="AN689744" s="305"/>
    </row>
    <row r="689804" spans="40:40">
      <c r="AN689804" s="305"/>
    </row>
    <row r="689864" spans="40:40">
      <c r="AN689864" s="305"/>
    </row>
    <row r="689924" spans="40:40">
      <c r="AN689924" s="305"/>
    </row>
    <row r="689984" spans="40:40">
      <c r="AN689984" s="305"/>
    </row>
    <row r="690044" spans="40:40">
      <c r="AN690044" s="305"/>
    </row>
    <row r="690104" spans="40:40">
      <c r="AN690104" s="305"/>
    </row>
    <row r="690164" spans="40:40">
      <c r="AN690164" s="305"/>
    </row>
    <row r="690224" spans="40:40">
      <c r="AN690224" s="305"/>
    </row>
    <row r="690284" spans="40:40">
      <c r="AN690284" s="305"/>
    </row>
    <row r="690344" spans="40:40">
      <c r="AN690344" s="305"/>
    </row>
    <row r="690404" spans="40:40">
      <c r="AN690404" s="305"/>
    </row>
    <row r="690464" spans="40:40">
      <c r="AN690464" s="305"/>
    </row>
    <row r="690524" spans="40:40">
      <c r="AN690524" s="305"/>
    </row>
    <row r="690584" spans="40:40">
      <c r="AN690584" s="305"/>
    </row>
    <row r="690644" spans="40:40">
      <c r="AN690644" s="305"/>
    </row>
    <row r="690704" spans="40:40">
      <c r="AN690704" s="305"/>
    </row>
    <row r="690764" spans="40:40">
      <c r="AN690764" s="305"/>
    </row>
    <row r="690824" spans="40:40">
      <c r="AN690824" s="305"/>
    </row>
    <row r="690884" spans="40:40">
      <c r="AN690884" s="305"/>
    </row>
    <row r="690944" spans="40:40">
      <c r="AN690944" s="305"/>
    </row>
    <row r="691004" spans="40:40">
      <c r="AN691004" s="305"/>
    </row>
    <row r="691064" spans="40:40">
      <c r="AN691064" s="305"/>
    </row>
    <row r="691124" spans="40:40">
      <c r="AN691124" s="305"/>
    </row>
    <row r="691184" spans="40:40">
      <c r="AN691184" s="305"/>
    </row>
    <row r="691244" spans="40:40">
      <c r="AN691244" s="305"/>
    </row>
    <row r="691304" spans="40:40">
      <c r="AN691304" s="305"/>
    </row>
    <row r="691364" spans="40:40">
      <c r="AN691364" s="305"/>
    </row>
    <row r="691424" spans="40:40">
      <c r="AN691424" s="305"/>
    </row>
    <row r="691484" spans="40:40">
      <c r="AN691484" s="305"/>
    </row>
    <row r="691544" spans="40:40">
      <c r="AN691544" s="305"/>
    </row>
    <row r="691604" spans="40:40">
      <c r="AN691604" s="305"/>
    </row>
    <row r="691664" spans="40:40">
      <c r="AN691664" s="305"/>
    </row>
    <row r="691724" spans="40:40">
      <c r="AN691724" s="305"/>
    </row>
    <row r="691784" spans="40:40">
      <c r="AN691784" s="305"/>
    </row>
    <row r="691844" spans="40:40">
      <c r="AN691844" s="305"/>
    </row>
    <row r="691904" spans="40:40">
      <c r="AN691904" s="305"/>
    </row>
    <row r="691964" spans="40:40">
      <c r="AN691964" s="305"/>
    </row>
    <row r="692024" spans="40:40">
      <c r="AN692024" s="305"/>
    </row>
    <row r="692084" spans="40:40">
      <c r="AN692084" s="305"/>
    </row>
    <row r="692144" spans="40:40">
      <c r="AN692144" s="305"/>
    </row>
    <row r="692204" spans="40:40">
      <c r="AN692204" s="305"/>
    </row>
    <row r="692264" spans="40:40">
      <c r="AN692264" s="305"/>
    </row>
    <row r="692324" spans="40:40">
      <c r="AN692324" s="305"/>
    </row>
    <row r="692384" spans="40:40">
      <c r="AN692384" s="305"/>
    </row>
    <row r="692444" spans="40:40">
      <c r="AN692444" s="305"/>
    </row>
    <row r="692504" spans="40:40">
      <c r="AN692504" s="305"/>
    </row>
    <row r="692564" spans="40:40">
      <c r="AN692564" s="305"/>
    </row>
    <row r="692624" spans="40:40">
      <c r="AN692624" s="305"/>
    </row>
    <row r="692684" spans="40:40">
      <c r="AN692684" s="305"/>
    </row>
    <row r="692744" spans="40:40">
      <c r="AN692744" s="305"/>
    </row>
    <row r="692804" spans="40:40">
      <c r="AN692804" s="305"/>
    </row>
    <row r="692864" spans="40:40">
      <c r="AN692864" s="305"/>
    </row>
    <row r="692924" spans="40:40">
      <c r="AN692924" s="305"/>
    </row>
    <row r="692984" spans="40:40">
      <c r="AN692984" s="305"/>
    </row>
    <row r="693044" spans="40:40">
      <c r="AN693044" s="305"/>
    </row>
    <row r="693104" spans="40:40">
      <c r="AN693104" s="305"/>
    </row>
    <row r="693164" spans="40:40">
      <c r="AN693164" s="305"/>
    </row>
    <row r="693224" spans="40:40">
      <c r="AN693224" s="305"/>
    </row>
    <row r="693284" spans="40:40">
      <c r="AN693284" s="305"/>
    </row>
    <row r="693344" spans="40:40">
      <c r="AN693344" s="305"/>
    </row>
    <row r="693404" spans="40:40">
      <c r="AN693404" s="305"/>
    </row>
    <row r="693464" spans="40:40">
      <c r="AN693464" s="305"/>
    </row>
    <row r="693524" spans="40:40">
      <c r="AN693524" s="305"/>
    </row>
    <row r="693584" spans="40:40">
      <c r="AN693584" s="305"/>
    </row>
    <row r="693644" spans="40:40">
      <c r="AN693644" s="305"/>
    </row>
    <row r="693704" spans="40:40">
      <c r="AN693704" s="305"/>
    </row>
    <row r="693764" spans="40:40">
      <c r="AN693764" s="305"/>
    </row>
    <row r="693824" spans="40:40">
      <c r="AN693824" s="305"/>
    </row>
    <row r="693884" spans="40:40">
      <c r="AN693884" s="305"/>
    </row>
    <row r="693944" spans="40:40">
      <c r="AN693944" s="305"/>
    </row>
    <row r="694004" spans="40:40">
      <c r="AN694004" s="305"/>
    </row>
    <row r="694064" spans="40:40">
      <c r="AN694064" s="305"/>
    </row>
    <row r="694124" spans="40:40">
      <c r="AN694124" s="305"/>
    </row>
    <row r="694184" spans="40:40">
      <c r="AN694184" s="305"/>
    </row>
    <row r="694244" spans="40:40">
      <c r="AN694244" s="305"/>
    </row>
    <row r="694304" spans="40:40">
      <c r="AN694304" s="305"/>
    </row>
    <row r="694364" spans="40:40">
      <c r="AN694364" s="305"/>
    </row>
    <row r="694424" spans="40:40">
      <c r="AN694424" s="305"/>
    </row>
    <row r="694484" spans="40:40">
      <c r="AN694484" s="305"/>
    </row>
    <row r="694544" spans="40:40">
      <c r="AN694544" s="305"/>
    </row>
    <row r="694604" spans="40:40">
      <c r="AN694604" s="305"/>
    </row>
    <row r="694664" spans="40:40">
      <c r="AN694664" s="305"/>
    </row>
    <row r="694724" spans="40:40">
      <c r="AN694724" s="305"/>
    </row>
    <row r="694784" spans="40:40">
      <c r="AN694784" s="305"/>
    </row>
    <row r="694844" spans="40:40">
      <c r="AN694844" s="305"/>
    </row>
    <row r="694904" spans="40:40">
      <c r="AN694904" s="305"/>
    </row>
    <row r="694964" spans="40:40">
      <c r="AN694964" s="305"/>
    </row>
    <row r="695024" spans="40:40">
      <c r="AN695024" s="305"/>
    </row>
    <row r="695084" spans="40:40">
      <c r="AN695084" s="305"/>
    </row>
    <row r="695144" spans="40:40">
      <c r="AN695144" s="305"/>
    </row>
    <row r="695204" spans="40:40">
      <c r="AN695204" s="305"/>
    </row>
    <row r="695264" spans="40:40">
      <c r="AN695264" s="305"/>
    </row>
    <row r="695324" spans="40:40">
      <c r="AN695324" s="305"/>
    </row>
    <row r="695384" spans="40:40">
      <c r="AN695384" s="305"/>
    </row>
    <row r="695444" spans="40:40">
      <c r="AN695444" s="305"/>
    </row>
    <row r="695504" spans="40:40">
      <c r="AN695504" s="305"/>
    </row>
    <row r="695564" spans="40:40">
      <c r="AN695564" s="305"/>
    </row>
    <row r="695624" spans="40:40">
      <c r="AN695624" s="305"/>
    </row>
    <row r="695684" spans="40:40">
      <c r="AN695684" s="305"/>
    </row>
    <row r="695744" spans="40:40">
      <c r="AN695744" s="305"/>
    </row>
    <row r="695804" spans="40:40">
      <c r="AN695804" s="305"/>
    </row>
    <row r="695864" spans="40:40">
      <c r="AN695864" s="305"/>
    </row>
    <row r="695924" spans="40:40">
      <c r="AN695924" s="305"/>
    </row>
    <row r="695984" spans="40:40">
      <c r="AN695984" s="305"/>
    </row>
    <row r="696044" spans="40:40">
      <c r="AN696044" s="305"/>
    </row>
    <row r="696104" spans="40:40">
      <c r="AN696104" s="305"/>
    </row>
    <row r="696164" spans="40:40">
      <c r="AN696164" s="305"/>
    </row>
    <row r="696224" spans="40:40">
      <c r="AN696224" s="305"/>
    </row>
    <row r="696284" spans="40:40">
      <c r="AN696284" s="305"/>
    </row>
    <row r="696344" spans="40:40">
      <c r="AN696344" s="305"/>
    </row>
    <row r="696404" spans="40:40">
      <c r="AN696404" s="305"/>
    </row>
    <row r="696464" spans="40:40">
      <c r="AN696464" s="305"/>
    </row>
    <row r="696524" spans="40:40">
      <c r="AN696524" s="305"/>
    </row>
    <row r="696584" spans="40:40">
      <c r="AN696584" s="305"/>
    </row>
    <row r="696644" spans="40:40">
      <c r="AN696644" s="305"/>
    </row>
    <row r="696704" spans="40:40">
      <c r="AN696704" s="305"/>
    </row>
    <row r="696764" spans="40:40">
      <c r="AN696764" s="305"/>
    </row>
    <row r="696824" spans="40:40">
      <c r="AN696824" s="305"/>
    </row>
    <row r="696884" spans="40:40">
      <c r="AN696884" s="305"/>
    </row>
    <row r="696944" spans="40:40">
      <c r="AN696944" s="305"/>
    </row>
    <row r="697004" spans="40:40">
      <c r="AN697004" s="305"/>
    </row>
    <row r="697064" spans="40:40">
      <c r="AN697064" s="305"/>
    </row>
    <row r="697124" spans="40:40">
      <c r="AN697124" s="305"/>
    </row>
    <row r="697184" spans="40:40">
      <c r="AN697184" s="305"/>
    </row>
    <row r="697244" spans="40:40">
      <c r="AN697244" s="305"/>
    </row>
    <row r="697304" spans="40:40">
      <c r="AN697304" s="305"/>
    </row>
    <row r="697364" spans="40:40">
      <c r="AN697364" s="305"/>
    </row>
    <row r="697424" spans="40:40">
      <c r="AN697424" s="305"/>
    </row>
    <row r="697484" spans="40:40">
      <c r="AN697484" s="305"/>
    </row>
    <row r="697544" spans="40:40">
      <c r="AN697544" s="305"/>
    </row>
    <row r="697604" spans="40:40">
      <c r="AN697604" s="305"/>
    </row>
    <row r="697664" spans="40:40">
      <c r="AN697664" s="305"/>
    </row>
    <row r="697724" spans="40:40">
      <c r="AN697724" s="305"/>
    </row>
    <row r="697784" spans="40:40">
      <c r="AN697784" s="305"/>
    </row>
    <row r="697844" spans="40:40">
      <c r="AN697844" s="305"/>
    </row>
    <row r="697904" spans="40:40">
      <c r="AN697904" s="305"/>
    </row>
    <row r="697964" spans="40:40">
      <c r="AN697964" s="305"/>
    </row>
    <row r="698024" spans="40:40">
      <c r="AN698024" s="305"/>
    </row>
    <row r="698084" spans="40:40">
      <c r="AN698084" s="305"/>
    </row>
    <row r="698144" spans="40:40">
      <c r="AN698144" s="305"/>
    </row>
    <row r="698204" spans="40:40">
      <c r="AN698204" s="305"/>
    </row>
    <row r="698264" spans="40:40">
      <c r="AN698264" s="305"/>
    </row>
    <row r="698324" spans="40:40">
      <c r="AN698324" s="305"/>
    </row>
    <row r="698384" spans="40:40">
      <c r="AN698384" s="305"/>
    </row>
    <row r="698444" spans="40:40">
      <c r="AN698444" s="305"/>
    </row>
    <row r="698504" spans="40:40">
      <c r="AN698504" s="305"/>
    </row>
    <row r="698564" spans="40:40">
      <c r="AN698564" s="305"/>
    </row>
    <row r="698624" spans="40:40">
      <c r="AN698624" s="305"/>
    </row>
    <row r="698684" spans="40:40">
      <c r="AN698684" s="305"/>
    </row>
    <row r="698744" spans="40:40">
      <c r="AN698744" s="305"/>
    </row>
    <row r="698804" spans="40:40">
      <c r="AN698804" s="305"/>
    </row>
    <row r="698864" spans="40:40">
      <c r="AN698864" s="305"/>
    </row>
    <row r="698924" spans="40:40">
      <c r="AN698924" s="305"/>
    </row>
    <row r="698984" spans="40:40">
      <c r="AN698984" s="305"/>
    </row>
    <row r="699044" spans="40:40">
      <c r="AN699044" s="305"/>
    </row>
    <row r="699104" spans="40:40">
      <c r="AN699104" s="305"/>
    </row>
    <row r="699164" spans="40:40">
      <c r="AN699164" s="305"/>
    </row>
    <row r="699224" spans="40:40">
      <c r="AN699224" s="305"/>
    </row>
    <row r="699284" spans="40:40">
      <c r="AN699284" s="305"/>
    </row>
    <row r="699344" spans="40:40">
      <c r="AN699344" s="305"/>
    </row>
    <row r="699404" spans="40:40">
      <c r="AN699404" s="305"/>
    </row>
    <row r="699464" spans="40:40">
      <c r="AN699464" s="305"/>
    </row>
    <row r="699524" spans="40:40">
      <c r="AN699524" s="305"/>
    </row>
    <row r="699584" spans="40:40">
      <c r="AN699584" s="305"/>
    </row>
    <row r="699644" spans="40:40">
      <c r="AN699644" s="305"/>
    </row>
    <row r="699704" spans="40:40">
      <c r="AN699704" s="305"/>
    </row>
    <row r="699764" spans="40:40">
      <c r="AN699764" s="305"/>
    </row>
    <row r="699824" spans="40:40">
      <c r="AN699824" s="305"/>
    </row>
    <row r="699884" spans="40:40">
      <c r="AN699884" s="305"/>
    </row>
    <row r="699944" spans="40:40">
      <c r="AN699944" s="305"/>
    </row>
    <row r="700004" spans="40:40">
      <c r="AN700004" s="305"/>
    </row>
    <row r="700064" spans="40:40">
      <c r="AN700064" s="305"/>
    </row>
    <row r="700124" spans="40:40">
      <c r="AN700124" s="305"/>
    </row>
    <row r="700184" spans="40:40">
      <c r="AN700184" s="305"/>
    </row>
    <row r="700244" spans="40:40">
      <c r="AN700244" s="305"/>
    </row>
    <row r="700304" spans="40:40">
      <c r="AN700304" s="305"/>
    </row>
    <row r="700364" spans="40:40">
      <c r="AN700364" s="305"/>
    </row>
    <row r="700424" spans="40:40">
      <c r="AN700424" s="305"/>
    </row>
    <row r="700484" spans="40:40">
      <c r="AN700484" s="305"/>
    </row>
    <row r="700544" spans="40:40">
      <c r="AN700544" s="305"/>
    </row>
    <row r="700604" spans="40:40">
      <c r="AN700604" s="305"/>
    </row>
    <row r="700664" spans="40:40">
      <c r="AN700664" s="305"/>
    </row>
    <row r="700724" spans="40:40">
      <c r="AN700724" s="305"/>
    </row>
    <row r="700784" spans="40:40">
      <c r="AN700784" s="305"/>
    </row>
    <row r="700844" spans="40:40">
      <c r="AN700844" s="305"/>
    </row>
    <row r="700904" spans="40:40">
      <c r="AN700904" s="305"/>
    </row>
    <row r="700964" spans="40:40">
      <c r="AN700964" s="305"/>
    </row>
    <row r="701024" spans="40:40">
      <c r="AN701024" s="305"/>
    </row>
    <row r="701084" spans="40:40">
      <c r="AN701084" s="305"/>
    </row>
    <row r="701144" spans="40:40">
      <c r="AN701144" s="305"/>
    </row>
    <row r="701204" spans="40:40">
      <c r="AN701204" s="305"/>
    </row>
    <row r="701264" spans="40:40">
      <c r="AN701264" s="305"/>
    </row>
    <row r="701324" spans="40:40">
      <c r="AN701324" s="305"/>
    </row>
    <row r="701384" spans="40:40">
      <c r="AN701384" s="305"/>
    </row>
    <row r="701444" spans="40:40">
      <c r="AN701444" s="305"/>
    </row>
    <row r="701504" spans="40:40">
      <c r="AN701504" s="305"/>
    </row>
    <row r="701564" spans="40:40">
      <c r="AN701564" s="305"/>
    </row>
    <row r="701624" spans="40:40">
      <c r="AN701624" s="305"/>
    </row>
    <row r="701684" spans="40:40">
      <c r="AN701684" s="305"/>
    </row>
    <row r="701744" spans="40:40">
      <c r="AN701744" s="305"/>
    </row>
    <row r="701804" spans="40:40">
      <c r="AN701804" s="305"/>
    </row>
    <row r="701864" spans="40:40">
      <c r="AN701864" s="305"/>
    </row>
    <row r="701924" spans="40:40">
      <c r="AN701924" s="305"/>
    </row>
    <row r="701984" spans="40:40">
      <c r="AN701984" s="305"/>
    </row>
    <row r="702044" spans="40:40">
      <c r="AN702044" s="305"/>
    </row>
    <row r="702104" spans="40:40">
      <c r="AN702104" s="305"/>
    </row>
    <row r="702164" spans="40:40">
      <c r="AN702164" s="305"/>
    </row>
    <row r="702224" spans="40:40">
      <c r="AN702224" s="305"/>
    </row>
    <row r="702284" spans="40:40">
      <c r="AN702284" s="305"/>
    </row>
    <row r="702344" spans="40:40">
      <c r="AN702344" s="305"/>
    </row>
    <row r="702404" spans="40:40">
      <c r="AN702404" s="305"/>
    </row>
    <row r="702464" spans="40:40">
      <c r="AN702464" s="305"/>
    </row>
    <row r="702524" spans="40:40">
      <c r="AN702524" s="305"/>
    </row>
    <row r="702584" spans="40:40">
      <c r="AN702584" s="305"/>
    </row>
    <row r="702644" spans="40:40">
      <c r="AN702644" s="305"/>
    </row>
    <row r="702704" spans="40:40">
      <c r="AN702704" s="305"/>
    </row>
    <row r="702764" spans="40:40">
      <c r="AN702764" s="305"/>
    </row>
    <row r="702824" spans="40:40">
      <c r="AN702824" s="305"/>
    </row>
    <row r="702884" spans="40:40">
      <c r="AN702884" s="305"/>
    </row>
    <row r="702944" spans="40:40">
      <c r="AN702944" s="305"/>
    </row>
    <row r="703004" spans="40:40">
      <c r="AN703004" s="305"/>
    </row>
    <row r="703064" spans="40:40">
      <c r="AN703064" s="305"/>
    </row>
    <row r="703124" spans="40:40">
      <c r="AN703124" s="305"/>
    </row>
    <row r="703184" spans="40:40">
      <c r="AN703184" s="305"/>
    </row>
    <row r="703244" spans="40:40">
      <c r="AN703244" s="305"/>
    </row>
    <row r="703304" spans="40:40">
      <c r="AN703304" s="305"/>
    </row>
    <row r="703364" spans="40:40">
      <c r="AN703364" s="305"/>
    </row>
    <row r="703424" spans="40:40">
      <c r="AN703424" s="305"/>
    </row>
    <row r="703484" spans="40:40">
      <c r="AN703484" s="305"/>
    </row>
    <row r="703544" spans="40:40">
      <c r="AN703544" s="305"/>
    </row>
    <row r="703604" spans="40:40">
      <c r="AN703604" s="305"/>
    </row>
    <row r="703664" spans="40:40">
      <c r="AN703664" s="305"/>
    </row>
    <row r="703724" spans="40:40">
      <c r="AN703724" s="305"/>
    </row>
    <row r="703784" spans="40:40">
      <c r="AN703784" s="305"/>
    </row>
    <row r="703844" spans="40:40">
      <c r="AN703844" s="305"/>
    </row>
    <row r="703904" spans="40:40">
      <c r="AN703904" s="305"/>
    </row>
    <row r="703964" spans="40:40">
      <c r="AN703964" s="305"/>
    </row>
    <row r="704024" spans="40:40">
      <c r="AN704024" s="305"/>
    </row>
    <row r="704084" spans="40:40">
      <c r="AN704084" s="305"/>
    </row>
    <row r="704144" spans="40:40">
      <c r="AN704144" s="305"/>
    </row>
    <row r="704204" spans="40:40">
      <c r="AN704204" s="305"/>
    </row>
    <row r="704264" spans="40:40">
      <c r="AN704264" s="305"/>
    </row>
    <row r="704324" spans="40:40">
      <c r="AN704324" s="305"/>
    </row>
    <row r="704384" spans="40:40">
      <c r="AN704384" s="305"/>
    </row>
    <row r="704444" spans="40:40">
      <c r="AN704444" s="305"/>
    </row>
    <row r="704504" spans="40:40">
      <c r="AN704504" s="305"/>
    </row>
    <row r="704564" spans="40:40">
      <c r="AN704564" s="305"/>
    </row>
    <row r="704624" spans="40:40">
      <c r="AN704624" s="305"/>
    </row>
    <row r="704684" spans="40:40">
      <c r="AN704684" s="305"/>
    </row>
    <row r="704744" spans="40:40">
      <c r="AN704744" s="305"/>
    </row>
    <row r="704804" spans="40:40">
      <c r="AN704804" s="305"/>
    </row>
    <row r="704864" spans="40:40">
      <c r="AN704864" s="305"/>
    </row>
    <row r="704924" spans="40:40">
      <c r="AN704924" s="305"/>
    </row>
    <row r="704984" spans="40:40">
      <c r="AN704984" s="305"/>
    </row>
    <row r="705044" spans="40:40">
      <c r="AN705044" s="305"/>
    </row>
    <row r="705104" spans="40:40">
      <c r="AN705104" s="305"/>
    </row>
    <row r="705164" spans="40:40">
      <c r="AN705164" s="305"/>
    </row>
    <row r="705224" spans="40:40">
      <c r="AN705224" s="305"/>
    </row>
    <row r="705284" spans="40:40">
      <c r="AN705284" s="305"/>
    </row>
    <row r="705344" spans="40:40">
      <c r="AN705344" s="305"/>
    </row>
    <row r="705404" spans="40:40">
      <c r="AN705404" s="305"/>
    </row>
    <row r="705464" spans="40:40">
      <c r="AN705464" s="305"/>
    </row>
    <row r="705524" spans="40:40">
      <c r="AN705524" s="305"/>
    </row>
    <row r="705584" spans="40:40">
      <c r="AN705584" s="305"/>
    </row>
    <row r="705644" spans="40:40">
      <c r="AN705644" s="305"/>
    </row>
    <row r="705704" spans="40:40">
      <c r="AN705704" s="305"/>
    </row>
    <row r="705764" spans="40:40">
      <c r="AN705764" s="305"/>
    </row>
    <row r="705824" spans="40:40">
      <c r="AN705824" s="305"/>
    </row>
    <row r="705884" spans="40:40">
      <c r="AN705884" s="305"/>
    </row>
    <row r="705944" spans="40:40">
      <c r="AN705944" s="305"/>
    </row>
    <row r="706004" spans="40:40">
      <c r="AN706004" s="305"/>
    </row>
    <row r="706064" spans="40:40">
      <c r="AN706064" s="305"/>
    </row>
    <row r="706124" spans="40:40">
      <c r="AN706124" s="305"/>
    </row>
    <row r="706184" spans="40:40">
      <c r="AN706184" s="305"/>
    </row>
    <row r="706244" spans="40:40">
      <c r="AN706244" s="305"/>
    </row>
    <row r="706304" spans="40:40">
      <c r="AN706304" s="305"/>
    </row>
    <row r="706364" spans="40:40">
      <c r="AN706364" s="305"/>
    </row>
    <row r="706424" spans="40:40">
      <c r="AN706424" s="305"/>
    </row>
    <row r="706484" spans="40:40">
      <c r="AN706484" s="305"/>
    </row>
    <row r="706544" spans="40:40">
      <c r="AN706544" s="305"/>
    </row>
    <row r="706604" spans="40:40">
      <c r="AN706604" s="305"/>
    </row>
    <row r="706664" spans="40:40">
      <c r="AN706664" s="305"/>
    </row>
    <row r="706724" spans="40:40">
      <c r="AN706724" s="305"/>
    </row>
    <row r="706784" spans="40:40">
      <c r="AN706784" s="305"/>
    </row>
    <row r="706844" spans="40:40">
      <c r="AN706844" s="305"/>
    </row>
    <row r="706904" spans="40:40">
      <c r="AN706904" s="305"/>
    </row>
    <row r="706964" spans="40:40">
      <c r="AN706964" s="305"/>
    </row>
    <row r="707024" spans="40:40">
      <c r="AN707024" s="305"/>
    </row>
    <row r="707084" spans="40:40">
      <c r="AN707084" s="305"/>
    </row>
    <row r="707144" spans="40:40">
      <c r="AN707144" s="305"/>
    </row>
    <row r="707204" spans="40:40">
      <c r="AN707204" s="305"/>
    </row>
    <row r="707264" spans="40:40">
      <c r="AN707264" s="305"/>
    </row>
    <row r="707324" spans="40:40">
      <c r="AN707324" s="305"/>
    </row>
    <row r="707384" spans="40:40">
      <c r="AN707384" s="305"/>
    </row>
    <row r="707444" spans="40:40">
      <c r="AN707444" s="305"/>
    </row>
    <row r="707504" spans="40:40">
      <c r="AN707504" s="305"/>
    </row>
    <row r="707564" spans="40:40">
      <c r="AN707564" s="305"/>
    </row>
    <row r="707624" spans="40:40">
      <c r="AN707624" s="305"/>
    </row>
    <row r="707684" spans="40:40">
      <c r="AN707684" s="305"/>
    </row>
    <row r="707744" spans="40:40">
      <c r="AN707744" s="305"/>
    </row>
    <row r="707804" spans="40:40">
      <c r="AN707804" s="305"/>
    </row>
    <row r="707864" spans="40:40">
      <c r="AN707864" s="305"/>
    </row>
    <row r="707924" spans="40:40">
      <c r="AN707924" s="305"/>
    </row>
    <row r="707984" spans="40:40">
      <c r="AN707984" s="305"/>
    </row>
    <row r="708044" spans="40:40">
      <c r="AN708044" s="305"/>
    </row>
    <row r="708104" spans="40:40">
      <c r="AN708104" s="305"/>
    </row>
    <row r="708164" spans="40:40">
      <c r="AN708164" s="305"/>
    </row>
    <row r="708224" spans="40:40">
      <c r="AN708224" s="305"/>
    </row>
    <row r="708284" spans="40:40">
      <c r="AN708284" s="305"/>
    </row>
    <row r="708344" spans="40:40">
      <c r="AN708344" s="305"/>
    </row>
    <row r="708404" spans="40:40">
      <c r="AN708404" s="305"/>
    </row>
    <row r="708464" spans="40:40">
      <c r="AN708464" s="305"/>
    </row>
    <row r="708524" spans="40:40">
      <c r="AN708524" s="305"/>
    </row>
    <row r="708584" spans="40:40">
      <c r="AN708584" s="305"/>
    </row>
    <row r="708644" spans="40:40">
      <c r="AN708644" s="305"/>
    </row>
    <row r="708704" spans="40:40">
      <c r="AN708704" s="305"/>
    </row>
    <row r="708764" spans="40:40">
      <c r="AN708764" s="305"/>
    </row>
    <row r="708824" spans="40:40">
      <c r="AN708824" s="305"/>
    </row>
    <row r="708884" spans="40:40">
      <c r="AN708884" s="305"/>
    </row>
    <row r="708944" spans="40:40">
      <c r="AN708944" s="305"/>
    </row>
    <row r="709004" spans="40:40">
      <c r="AN709004" s="305"/>
    </row>
    <row r="709064" spans="40:40">
      <c r="AN709064" s="305"/>
    </row>
    <row r="709124" spans="40:40">
      <c r="AN709124" s="305"/>
    </row>
    <row r="709184" spans="40:40">
      <c r="AN709184" s="305"/>
    </row>
    <row r="709244" spans="40:40">
      <c r="AN709244" s="305"/>
    </row>
    <row r="709304" spans="40:40">
      <c r="AN709304" s="305"/>
    </row>
    <row r="709364" spans="40:40">
      <c r="AN709364" s="305"/>
    </row>
    <row r="709424" spans="40:40">
      <c r="AN709424" s="305"/>
    </row>
    <row r="709484" spans="40:40">
      <c r="AN709484" s="305"/>
    </row>
    <row r="709544" spans="40:40">
      <c r="AN709544" s="305"/>
    </row>
    <row r="709604" spans="40:40">
      <c r="AN709604" s="305"/>
    </row>
    <row r="709664" spans="40:40">
      <c r="AN709664" s="305"/>
    </row>
    <row r="709724" spans="40:40">
      <c r="AN709724" s="305"/>
    </row>
    <row r="709784" spans="40:40">
      <c r="AN709784" s="305"/>
    </row>
    <row r="709844" spans="40:40">
      <c r="AN709844" s="305"/>
    </row>
    <row r="709904" spans="40:40">
      <c r="AN709904" s="305"/>
    </row>
    <row r="709964" spans="40:40">
      <c r="AN709964" s="305"/>
    </row>
    <row r="710024" spans="40:40">
      <c r="AN710024" s="305"/>
    </row>
    <row r="710084" spans="40:40">
      <c r="AN710084" s="305"/>
    </row>
    <row r="710144" spans="40:40">
      <c r="AN710144" s="305"/>
    </row>
    <row r="710204" spans="40:40">
      <c r="AN710204" s="305"/>
    </row>
    <row r="710264" spans="40:40">
      <c r="AN710264" s="305"/>
    </row>
    <row r="710324" spans="40:40">
      <c r="AN710324" s="305"/>
    </row>
    <row r="710384" spans="40:40">
      <c r="AN710384" s="305"/>
    </row>
    <row r="710444" spans="40:40">
      <c r="AN710444" s="305"/>
    </row>
    <row r="710504" spans="40:40">
      <c r="AN710504" s="305"/>
    </row>
    <row r="710564" spans="40:40">
      <c r="AN710564" s="305"/>
    </row>
    <row r="710624" spans="40:40">
      <c r="AN710624" s="305"/>
    </row>
    <row r="710684" spans="40:40">
      <c r="AN710684" s="305"/>
    </row>
    <row r="710744" spans="40:40">
      <c r="AN710744" s="305"/>
    </row>
    <row r="710804" spans="40:40">
      <c r="AN710804" s="305"/>
    </row>
    <row r="710864" spans="40:40">
      <c r="AN710864" s="305"/>
    </row>
    <row r="710924" spans="40:40">
      <c r="AN710924" s="305"/>
    </row>
    <row r="710984" spans="40:40">
      <c r="AN710984" s="305"/>
    </row>
    <row r="711044" spans="40:40">
      <c r="AN711044" s="305"/>
    </row>
    <row r="711104" spans="40:40">
      <c r="AN711104" s="305"/>
    </row>
    <row r="711164" spans="40:40">
      <c r="AN711164" s="305"/>
    </row>
    <row r="711224" spans="40:40">
      <c r="AN711224" s="305"/>
    </row>
    <row r="711284" spans="40:40">
      <c r="AN711284" s="305"/>
    </row>
    <row r="711344" spans="40:40">
      <c r="AN711344" s="305"/>
    </row>
    <row r="711404" spans="40:40">
      <c r="AN711404" s="305"/>
    </row>
    <row r="711464" spans="40:40">
      <c r="AN711464" s="305"/>
    </row>
    <row r="711524" spans="40:40">
      <c r="AN711524" s="305"/>
    </row>
    <row r="711584" spans="40:40">
      <c r="AN711584" s="305"/>
    </row>
    <row r="711644" spans="40:40">
      <c r="AN711644" s="305"/>
    </row>
    <row r="711704" spans="40:40">
      <c r="AN711704" s="305"/>
    </row>
    <row r="711764" spans="40:40">
      <c r="AN711764" s="305"/>
    </row>
    <row r="711824" spans="40:40">
      <c r="AN711824" s="305"/>
    </row>
    <row r="711884" spans="40:40">
      <c r="AN711884" s="305"/>
    </row>
    <row r="711944" spans="40:40">
      <c r="AN711944" s="305"/>
    </row>
    <row r="712004" spans="40:40">
      <c r="AN712004" s="305"/>
    </row>
    <row r="712064" spans="40:40">
      <c r="AN712064" s="305"/>
    </row>
    <row r="712124" spans="40:40">
      <c r="AN712124" s="305"/>
    </row>
    <row r="712184" spans="40:40">
      <c r="AN712184" s="305"/>
    </row>
    <row r="712244" spans="40:40">
      <c r="AN712244" s="305"/>
    </row>
    <row r="712304" spans="40:40">
      <c r="AN712304" s="305"/>
    </row>
    <row r="712364" spans="40:40">
      <c r="AN712364" s="305"/>
    </row>
    <row r="712424" spans="40:40">
      <c r="AN712424" s="305"/>
    </row>
    <row r="712484" spans="40:40">
      <c r="AN712484" s="305"/>
    </row>
    <row r="712544" spans="40:40">
      <c r="AN712544" s="305"/>
    </row>
    <row r="712604" spans="40:40">
      <c r="AN712604" s="305"/>
    </row>
    <row r="712664" spans="40:40">
      <c r="AN712664" s="305"/>
    </row>
    <row r="712724" spans="40:40">
      <c r="AN712724" s="305"/>
    </row>
    <row r="712784" spans="40:40">
      <c r="AN712784" s="305"/>
    </row>
    <row r="712844" spans="40:40">
      <c r="AN712844" s="305"/>
    </row>
    <row r="712904" spans="40:40">
      <c r="AN712904" s="305"/>
    </row>
    <row r="712964" spans="40:40">
      <c r="AN712964" s="305"/>
    </row>
    <row r="713024" spans="40:40">
      <c r="AN713024" s="305"/>
    </row>
    <row r="713084" spans="40:40">
      <c r="AN713084" s="305"/>
    </row>
    <row r="713144" spans="40:40">
      <c r="AN713144" s="305"/>
    </row>
    <row r="713204" spans="40:40">
      <c r="AN713204" s="305"/>
    </row>
    <row r="713264" spans="40:40">
      <c r="AN713264" s="305"/>
    </row>
    <row r="713324" spans="40:40">
      <c r="AN713324" s="305"/>
    </row>
    <row r="713384" spans="40:40">
      <c r="AN713384" s="305"/>
    </row>
    <row r="713444" spans="40:40">
      <c r="AN713444" s="305"/>
    </row>
    <row r="713504" spans="40:40">
      <c r="AN713504" s="305"/>
    </row>
    <row r="713564" spans="40:40">
      <c r="AN713564" s="305"/>
    </row>
    <row r="713624" spans="40:40">
      <c r="AN713624" s="305"/>
    </row>
    <row r="713684" spans="40:40">
      <c r="AN713684" s="305"/>
    </row>
    <row r="713744" spans="40:40">
      <c r="AN713744" s="305"/>
    </row>
    <row r="713804" spans="40:40">
      <c r="AN713804" s="305"/>
    </row>
    <row r="713864" spans="40:40">
      <c r="AN713864" s="305"/>
    </row>
    <row r="713924" spans="40:40">
      <c r="AN713924" s="305"/>
    </row>
    <row r="713984" spans="40:40">
      <c r="AN713984" s="305"/>
    </row>
    <row r="714044" spans="40:40">
      <c r="AN714044" s="305"/>
    </row>
    <row r="714104" spans="40:40">
      <c r="AN714104" s="305"/>
    </row>
    <row r="714164" spans="40:40">
      <c r="AN714164" s="305"/>
    </row>
    <row r="714224" spans="40:40">
      <c r="AN714224" s="305"/>
    </row>
    <row r="714284" spans="40:40">
      <c r="AN714284" s="305"/>
    </row>
    <row r="714344" spans="40:40">
      <c r="AN714344" s="305"/>
    </row>
    <row r="714404" spans="40:40">
      <c r="AN714404" s="305"/>
    </row>
    <row r="714464" spans="40:40">
      <c r="AN714464" s="305"/>
    </row>
    <row r="714524" spans="40:40">
      <c r="AN714524" s="305"/>
    </row>
    <row r="714584" spans="40:40">
      <c r="AN714584" s="305"/>
    </row>
    <row r="714644" spans="40:40">
      <c r="AN714644" s="305"/>
    </row>
    <row r="714704" spans="40:40">
      <c r="AN714704" s="305"/>
    </row>
    <row r="714764" spans="40:40">
      <c r="AN714764" s="305"/>
    </row>
    <row r="714824" spans="40:40">
      <c r="AN714824" s="305"/>
    </row>
    <row r="714884" spans="40:40">
      <c r="AN714884" s="305"/>
    </row>
    <row r="714944" spans="40:40">
      <c r="AN714944" s="305"/>
    </row>
    <row r="715004" spans="40:40">
      <c r="AN715004" s="305"/>
    </row>
    <row r="715064" spans="40:40">
      <c r="AN715064" s="305"/>
    </row>
    <row r="715124" spans="40:40">
      <c r="AN715124" s="305"/>
    </row>
    <row r="715184" spans="40:40">
      <c r="AN715184" s="305"/>
    </row>
    <row r="715244" spans="40:40">
      <c r="AN715244" s="305"/>
    </row>
    <row r="715304" spans="40:40">
      <c r="AN715304" s="305"/>
    </row>
    <row r="715364" spans="40:40">
      <c r="AN715364" s="305"/>
    </row>
    <row r="715424" spans="40:40">
      <c r="AN715424" s="305"/>
    </row>
    <row r="715484" spans="40:40">
      <c r="AN715484" s="305"/>
    </row>
    <row r="715544" spans="40:40">
      <c r="AN715544" s="305"/>
    </row>
    <row r="715604" spans="40:40">
      <c r="AN715604" s="305"/>
    </row>
    <row r="715664" spans="40:40">
      <c r="AN715664" s="305"/>
    </row>
    <row r="715724" spans="40:40">
      <c r="AN715724" s="305"/>
    </row>
    <row r="715784" spans="40:40">
      <c r="AN715784" s="305"/>
    </row>
    <row r="715844" spans="40:40">
      <c r="AN715844" s="305"/>
    </row>
    <row r="715904" spans="40:40">
      <c r="AN715904" s="305"/>
    </row>
    <row r="715964" spans="40:40">
      <c r="AN715964" s="305"/>
    </row>
    <row r="716024" spans="40:40">
      <c r="AN716024" s="305"/>
    </row>
    <row r="716084" spans="40:40">
      <c r="AN716084" s="305"/>
    </row>
    <row r="716144" spans="40:40">
      <c r="AN716144" s="305"/>
    </row>
    <row r="716204" spans="40:40">
      <c r="AN716204" s="305"/>
    </row>
    <row r="716264" spans="40:40">
      <c r="AN716264" s="305"/>
    </row>
    <row r="716324" spans="40:40">
      <c r="AN716324" s="305"/>
    </row>
    <row r="716384" spans="40:40">
      <c r="AN716384" s="305"/>
    </row>
    <row r="716444" spans="40:40">
      <c r="AN716444" s="305"/>
    </row>
    <row r="716504" spans="40:40">
      <c r="AN716504" s="305"/>
    </row>
    <row r="716564" spans="40:40">
      <c r="AN716564" s="305"/>
    </row>
    <row r="716624" spans="40:40">
      <c r="AN716624" s="305"/>
    </row>
    <row r="716684" spans="40:40">
      <c r="AN716684" s="305"/>
    </row>
    <row r="716744" spans="40:40">
      <c r="AN716744" s="305"/>
    </row>
    <row r="716804" spans="40:40">
      <c r="AN716804" s="305"/>
    </row>
    <row r="716864" spans="40:40">
      <c r="AN716864" s="305"/>
    </row>
    <row r="716924" spans="40:40">
      <c r="AN716924" s="305"/>
    </row>
    <row r="716984" spans="40:40">
      <c r="AN716984" s="305"/>
    </row>
    <row r="717044" spans="40:40">
      <c r="AN717044" s="305"/>
    </row>
    <row r="717104" spans="40:40">
      <c r="AN717104" s="305"/>
    </row>
    <row r="717164" spans="40:40">
      <c r="AN717164" s="305"/>
    </row>
    <row r="717224" spans="40:40">
      <c r="AN717224" s="305"/>
    </row>
    <row r="717284" spans="40:40">
      <c r="AN717284" s="305"/>
    </row>
    <row r="717344" spans="40:40">
      <c r="AN717344" s="305"/>
    </row>
    <row r="717404" spans="40:40">
      <c r="AN717404" s="305"/>
    </row>
    <row r="717464" spans="40:40">
      <c r="AN717464" s="305"/>
    </row>
    <row r="717524" spans="40:40">
      <c r="AN717524" s="305"/>
    </row>
    <row r="717584" spans="40:40">
      <c r="AN717584" s="305"/>
    </row>
    <row r="717644" spans="40:40">
      <c r="AN717644" s="305"/>
    </row>
    <row r="717704" spans="40:40">
      <c r="AN717704" s="305"/>
    </row>
    <row r="717764" spans="40:40">
      <c r="AN717764" s="305"/>
    </row>
    <row r="717824" spans="40:40">
      <c r="AN717824" s="305"/>
    </row>
    <row r="717884" spans="40:40">
      <c r="AN717884" s="305"/>
    </row>
    <row r="717944" spans="40:40">
      <c r="AN717944" s="305"/>
    </row>
    <row r="718004" spans="40:40">
      <c r="AN718004" s="305"/>
    </row>
    <row r="718064" spans="40:40">
      <c r="AN718064" s="305"/>
    </row>
    <row r="718124" spans="40:40">
      <c r="AN718124" s="305"/>
    </row>
    <row r="718184" spans="40:40">
      <c r="AN718184" s="305"/>
    </row>
    <row r="718244" spans="40:40">
      <c r="AN718244" s="305"/>
    </row>
    <row r="718304" spans="40:40">
      <c r="AN718304" s="305"/>
    </row>
    <row r="718364" spans="40:40">
      <c r="AN718364" s="305"/>
    </row>
    <row r="718424" spans="40:40">
      <c r="AN718424" s="305"/>
    </row>
    <row r="718484" spans="40:40">
      <c r="AN718484" s="305"/>
    </row>
    <row r="718544" spans="40:40">
      <c r="AN718544" s="305"/>
    </row>
    <row r="718604" spans="40:40">
      <c r="AN718604" s="305"/>
    </row>
    <row r="718664" spans="40:40">
      <c r="AN718664" s="305"/>
    </row>
    <row r="718724" spans="40:40">
      <c r="AN718724" s="305"/>
    </row>
    <row r="718784" spans="40:40">
      <c r="AN718784" s="305"/>
    </row>
    <row r="718844" spans="40:40">
      <c r="AN718844" s="305"/>
    </row>
    <row r="718904" spans="40:40">
      <c r="AN718904" s="305"/>
    </row>
    <row r="718964" spans="40:40">
      <c r="AN718964" s="305"/>
    </row>
    <row r="719024" spans="40:40">
      <c r="AN719024" s="305"/>
    </row>
    <row r="719084" spans="40:40">
      <c r="AN719084" s="305"/>
    </row>
    <row r="719144" spans="40:40">
      <c r="AN719144" s="305"/>
    </row>
    <row r="719204" spans="40:40">
      <c r="AN719204" s="305"/>
    </row>
    <row r="719264" spans="40:40">
      <c r="AN719264" s="305"/>
    </row>
    <row r="719324" spans="40:40">
      <c r="AN719324" s="305"/>
    </row>
    <row r="719384" spans="40:40">
      <c r="AN719384" s="305"/>
    </row>
    <row r="719444" spans="40:40">
      <c r="AN719444" s="305"/>
    </row>
    <row r="719504" spans="40:40">
      <c r="AN719504" s="305"/>
    </row>
    <row r="719564" spans="40:40">
      <c r="AN719564" s="305"/>
    </row>
    <row r="719624" spans="40:40">
      <c r="AN719624" s="305"/>
    </row>
    <row r="719684" spans="40:40">
      <c r="AN719684" s="305"/>
    </row>
    <row r="719744" spans="40:40">
      <c r="AN719744" s="305"/>
    </row>
    <row r="719804" spans="40:40">
      <c r="AN719804" s="305"/>
    </row>
    <row r="719864" spans="40:40">
      <c r="AN719864" s="305"/>
    </row>
    <row r="719924" spans="40:40">
      <c r="AN719924" s="305"/>
    </row>
    <row r="719984" spans="40:40">
      <c r="AN719984" s="305"/>
    </row>
    <row r="720044" spans="40:40">
      <c r="AN720044" s="305"/>
    </row>
    <row r="720104" spans="40:40">
      <c r="AN720104" s="305"/>
    </row>
    <row r="720164" spans="40:40">
      <c r="AN720164" s="305"/>
    </row>
    <row r="720224" spans="40:40">
      <c r="AN720224" s="305"/>
    </row>
    <row r="720284" spans="40:40">
      <c r="AN720284" s="305"/>
    </row>
    <row r="720344" spans="40:40">
      <c r="AN720344" s="305"/>
    </row>
    <row r="720404" spans="40:40">
      <c r="AN720404" s="305"/>
    </row>
    <row r="720464" spans="40:40">
      <c r="AN720464" s="305"/>
    </row>
    <row r="720524" spans="40:40">
      <c r="AN720524" s="305"/>
    </row>
    <row r="720584" spans="40:40">
      <c r="AN720584" s="305"/>
    </row>
    <row r="720644" spans="40:40">
      <c r="AN720644" s="305"/>
    </row>
    <row r="720704" spans="40:40">
      <c r="AN720704" s="305"/>
    </row>
    <row r="720764" spans="40:40">
      <c r="AN720764" s="305"/>
    </row>
    <row r="720824" spans="40:40">
      <c r="AN720824" s="305"/>
    </row>
    <row r="720884" spans="40:40">
      <c r="AN720884" s="305"/>
    </row>
    <row r="720944" spans="40:40">
      <c r="AN720944" s="305"/>
    </row>
    <row r="721004" spans="40:40">
      <c r="AN721004" s="305"/>
    </row>
    <row r="721064" spans="40:40">
      <c r="AN721064" s="305"/>
    </row>
    <row r="721124" spans="40:40">
      <c r="AN721124" s="305"/>
    </row>
    <row r="721184" spans="40:40">
      <c r="AN721184" s="305"/>
    </row>
    <row r="721244" spans="40:40">
      <c r="AN721244" s="305"/>
    </row>
    <row r="721304" spans="40:40">
      <c r="AN721304" s="305"/>
    </row>
    <row r="721364" spans="40:40">
      <c r="AN721364" s="305"/>
    </row>
    <row r="721424" spans="40:40">
      <c r="AN721424" s="305"/>
    </row>
    <row r="721484" spans="40:40">
      <c r="AN721484" s="305"/>
    </row>
    <row r="721544" spans="40:40">
      <c r="AN721544" s="305"/>
    </row>
    <row r="721604" spans="40:40">
      <c r="AN721604" s="305"/>
    </row>
    <row r="721664" spans="40:40">
      <c r="AN721664" s="305"/>
    </row>
    <row r="721724" spans="40:40">
      <c r="AN721724" s="305"/>
    </row>
    <row r="721784" spans="40:40">
      <c r="AN721784" s="305"/>
    </row>
    <row r="721844" spans="40:40">
      <c r="AN721844" s="305"/>
    </row>
    <row r="721904" spans="40:40">
      <c r="AN721904" s="305"/>
    </row>
    <row r="721964" spans="40:40">
      <c r="AN721964" s="305"/>
    </row>
    <row r="722024" spans="40:40">
      <c r="AN722024" s="305"/>
    </row>
    <row r="722084" spans="40:40">
      <c r="AN722084" s="305"/>
    </row>
    <row r="722144" spans="40:40">
      <c r="AN722144" s="305"/>
    </row>
    <row r="722204" spans="40:40">
      <c r="AN722204" s="305"/>
    </row>
    <row r="722264" spans="40:40">
      <c r="AN722264" s="305"/>
    </row>
    <row r="722324" spans="40:40">
      <c r="AN722324" s="305"/>
    </row>
    <row r="722384" spans="40:40">
      <c r="AN722384" s="305"/>
    </row>
    <row r="722444" spans="40:40">
      <c r="AN722444" s="305"/>
    </row>
    <row r="722504" spans="40:40">
      <c r="AN722504" s="305"/>
    </row>
    <row r="722564" spans="40:40">
      <c r="AN722564" s="305"/>
    </row>
    <row r="722624" spans="40:40">
      <c r="AN722624" s="305"/>
    </row>
    <row r="722684" spans="40:40">
      <c r="AN722684" s="305"/>
    </row>
    <row r="722744" spans="40:40">
      <c r="AN722744" s="305"/>
    </row>
    <row r="722804" spans="40:40">
      <c r="AN722804" s="305"/>
    </row>
    <row r="722864" spans="40:40">
      <c r="AN722864" s="305"/>
    </row>
    <row r="722924" spans="40:40">
      <c r="AN722924" s="305"/>
    </row>
    <row r="722984" spans="40:40">
      <c r="AN722984" s="305"/>
    </row>
    <row r="723044" spans="40:40">
      <c r="AN723044" s="305"/>
    </row>
    <row r="723104" spans="40:40">
      <c r="AN723104" s="305"/>
    </row>
    <row r="723164" spans="40:40">
      <c r="AN723164" s="305"/>
    </row>
    <row r="723224" spans="40:40">
      <c r="AN723224" s="305"/>
    </row>
    <row r="723284" spans="40:40">
      <c r="AN723284" s="305"/>
    </row>
    <row r="723344" spans="40:40">
      <c r="AN723344" s="305"/>
    </row>
    <row r="723404" spans="40:40">
      <c r="AN723404" s="305"/>
    </row>
    <row r="723464" spans="40:40">
      <c r="AN723464" s="305"/>
    </row>
    <row r="723524" spans="40:40">
      <c r="AN723524" s="305"/>
    </row>
    <row r="723584" spans="40:40">
      <c r="AN723584" s="305"/>
    </row>
    <row r="723644" spans="40:40">
      <c r="AN723644" s="305"/>
    </row>
    <row r="723704" spans="40:40">
      <c r="AN723704" s="305"/>
    </row>
    <row r="723764" spans="40:40">
      <c r="AN723764" s="305"/>
    </row>
    <row r="723824" spans="40:40">
      <c r="AN723824" s="305"/>
    </row>
    <row r="723884" spans="40:40">
      <c r="AN723884" s="305"/>
    </row>
    <row r="723944" spans="40:40">
      <c r="AN723944" s="305"/>
    </row>
    <row r="724004" spans="40:40">
      <c r="AN724004" s="305"/>
    </row>
    <row r="724064" spans="40:40">
      <c r="AN724064" s="305"/>
    </row>
    <row r="724124" spans="40:40">
      <c r="AN724124" s="305"/>
    </row>
    <row r="724184" spans="40:40">
      <c r="AN724184" s="305"/>
    </row>
    <row r="724244" spans="40:40">
      <c r="AN724244" s="305"/>
    </row>
    <row r="724304" spans="40:40">
      <c r="AN724304" s="305"/>
    </row>
    <row r="724364" spans="40:40">
      <c r="AN724364" s="305"/>
    </row>
    <row r="724424" spans="40:40">
      <c r="AN724424" s="305"/>
    </row>
    <row r="724484" spans="40:40">
      <c r="AN724484" s="305"/>
    </row>
    <row r="724544" spans="40:40">
      <c r="AN724544" s="305"/>
    </row>
    <row r="724604" spans="40:40">
      <c r="AN724604" s="305"/>
    </row>
    <row r="724664" spans="40:40">
      <c r="AN724664" s="305"/>
    </row>
    <row r="724724" spans="40:40">
      <c r="AN724724" s="305"/>
    </row>
    <row r="724784" spans="40:40">
      <c r="AN724784" s="305"/>
    </row>
    <row r="724844" spans="40:40">
      <c r="AN724844" s="305"/>
    </row>
    <row r="724904" spans="40:40">
      <c r="AN724904" s="305"/>
    </row>
    <row r="724964" spans="40:40">
      <c r="AN724964" s="305"/>
    </row>
    <row r="725024" spans="40:40">
      <c r="AN725024" s="305"/>
    </row>
    <row r="725084" spans="40:40">
      <c r="AN725084" s="305"/>
    </row>
    <row r="725144" spans="40:40">
      <c r="AN725144" s="305"/>
    </row>
    <row r="725204" spans="40:40">
      <c r="AN725204" s="305"/>
    </row>
    <row r="725264" spans="40:40">
      <c r="AN725264" s="305"/>
    </row>
    <row r="725324" spans="40:40">
      <c r="AN725324" s="305"/>
    </row>
    <row r="725384" spans="40:40">
      <c r="AN725384" s="305"/>
    </row>
    <row r="725444" spans="40:40">
      <c r="AN725444" s="305"/>
    </row>
    <row r="725504" spans="40:40">
      <c r="AN725504" s="305"/>
    </row>
    <row r="725564" spans="40:40">
      <c r="AN725564" s="305"/>
    </row>
    <row r="725624" spans="40:40">
      <c r="AN725624" s="305"/>
    </row>
    <row r="725684" spans="40:40">
      <c r="AN725684" s="305"/>
    </row>
    <row r="725744" spans="40:40">
      <c r="AN725744" s="305"/>
    </row>
    <row r="725804" spans="40:40">
      <c r="AN725804" s="305"/>
    </row>
    <row r="725864" spans="40:40">
      <c r="AN725864" s="305"/>
    </row>
    <row r="725924" spans="40:40">
      <c r="AN725924" s="305"/>
    </row>
    <row r="725984" spans="40:40">
      <c r="AN725984" s="305"/>
    </row>
    <row r="726044" spans="40:40">
      <c r="AN726044" s="305"/>
    </row>
    <row r="726104" spans="40:40">
      <c r="AN726104" s="305"/>
    </row>
    <row r="726164" spans="40:40">
      <c r="AN726164" s="305"/>
    </row>
    <row r="726224" spans="40:40">
      <c r="AN726224" s="305"/>
    </row>
    <row r="726284" spans="40:40">
      <c r="AN726284" s="305"/>
    </row>
    <row r="726344" spans="40:40">
      <c r="AN726344" s="305"/>
    </row>
    <row r="726404" spans="40:40">
      <c r="AN726404" s="305"/>
    </row>
    <row r="726464" spans="40:40">
      <c r="AN726464" s="305"/>
    </row>
    <row r="726524" spans="40:40">
      <c r="AN726524" s="305"/>
    </row>
    <row r="726584" spans="40:40">
      <c r="AN726584" s="305"/>
    </row>
    <row r="726644" spans="40:40">
      <c r="AN726644" s="305"/>
    </row>
    <row r="726704" spans="40:40">
      <c r="AN726704" s="305"/>
    </row>
    <row r="726764" spans="40:40">
      <c r="AN726764" s="305"/>
    </row>
    <row r="726824" spans="40:40">
      <c r="AN726824" s="305"/>
    </row>
    <row r="726884" spans="40:40">
      <c r="AN726884" s="305"/>
    </row>
    <row r="726944" spans="40:40">
      <c r="AN726944" s="305"/>
    </row>
    <row r="727004" spans="40:40">
      <c r="AN727004" s="305"/>
    </row>
    <row r="727064" spans="40:40">
      <c r="AN727064" s="305"/>
    </row>
    <row r="727124" spans="40:40">
      <c r="AN727124" s="305"/>
    </row>
    <row r="727184" spans="40:40">
      <c r="AN727184" s="305"/>
    </row>
    <row r="727244" spans="40:40">
      <c r="AN727244" s="305"/>
    </row>
    <row r="727304" spans="40:40">
      <c r="AN727304" s="305"/>
    </row>
    <row r="727364" spans="40:40">
      <c r="AN727364" s="305"/>
    </row>
    <row r="727424" spans="40:40">
      <c r="AN727424" s="305"/>
    </row>
    <row r="727484" spans="40:40">
      <c r="AN727484" s="305"/>
    </row>
    <row r="727544" spans="40:40">
      <c r="AN727544" s="305"/>
    </row>
    <row r="727604" spans="40:40">
      <c r="AN727604" s="305"/>
    </row>
    <row r="727664" spans="40:40">
      <c r="AN727664" s="305"/>
    </row>
    <row r="727724" spans="40:40">
      <c r="AN727724" s="305"/>
    </row>
    <row r="727784" spans="40:40">
      <c r="AN727784" s="305"/>
    </row>
    <row r="727844" spans="40:40">
      <c r="AN727844" s="305"/>
    </row>
    <row r="727904" spans="40:40">
      <c r="AN727904" s="305"/>
    </row>
    <row r="727964" spans="40:40">
      <c r="AN727964" s="305"/>
    </row>
    <row r="728024" spans="40:40">
      <c r="AN728024" s="305"/>
    </row>
    <row r="728084" spans="40:40">
      <c r="AN728084" s="305"/>
    </row>
    <row r="728144" spans="40:40">
      <c r="AN728144" s="305"/>
    </row>
    <row r="728204" spans="40:40">
      <c r="AN728204" s="305"/>
    </row>
    <row r="728264" spans="40:40">
      <c r="AN728264" s="305"/>
    </row>
    <row r="728324" spans="40:40">
      <c r="AN728324" s="305"/>
    </row>
    <row r="728384" spans="40:40">
      <c r="AN728384" s="305"/>
    </row>
    <row r="728444" spans="40:40">
      <c r="AN728444" s="305"/>
    </row>
    <row r="728504" spans="40:40">
      <c r="AN728504" s="305"/>
    </row>
    <row r="728564" spans="40:40">
      <c r="AN728564" s="305"/>
    </row>
    <row r="728624" spans="40:40">
      <c r="AN728624" s="305"/>
    </row>
    <row r="728684" spans="40:40">
      <c r="AN728684" s="305"/>
    </row>
    <row r="728744" spans="40:40">
      <c r="AN728744" s="305"/>
    </row>
    <row r="728804" spans="40:40">
      <c r="AN728804" s="305"/>
    </row>
    <row r="728864" spans="40:40">
      <c r="AN728864" s="305"/>
    </row>
    <row r="728924" spans="40:40">
      <c r="AN728924" s="305"/>
    </row>
    <row r="728984" spans="40:40">
      <c r="AN728984" s="305"/>
    </row>
    <row r="729044" spans="40:40">
      <c r="AN729044" s="305"/>
    </row>
    <row r="729104" spans="40:40">
      <c r="AN729104" s="305"/>
    </row>
    <row r="729164" spans="40:40">
      <c r="AN729164" s="305"/>
    </row>
    <row r="729224" spans="40:40">
      <c r="AN729224" s="305"/>
    </row>
    <row r="729284" spans="40:40">
      <c r="AN729284" s="305"/>
    </row>
    <row r="729344" spans="40:40">
      <c r="AN729344" s="305"/>
    </row>
    <row r="729404" spans="40:40">
      <c r="AN729404" s="305"/>
    </row>
    <row r="729464" spans="40:40">
      <c r="AN729464" s="305"/>
    </row>
    <row r="729524" spans="40:40">
      <c r="AN729524" s="305"/>
    </row>
    <row r="729584" spans="40:40">
      <c r="AN729584" s="305"/>
    </row>
    <row r="729644" spans="40:40">
      <c r="AN729644" s="305"/>
    </row>
    <row r="729704" spans="40:40">
      <c r="AN729704" s="305"/>
    </row>
    <row r="729764" spans="40:40">
      <c r="AN729764" s="305"/>
    </row>
    <row r="729824" spans="40:40">
      <c r="AN729824" s="305"/>
    </row>
    <row r="729884" spans="40:40">
      <c r="AN729884" s="305"/>
    </row>
    <row r="729944" spans="40:40">
      <c r="AN729944" s="305"/>
    </row>
    <row r="730004" spans="40:40">
      <c r="AN730004" s="305"/>
    </row>
    <row r="730064" spans="40:40">
      <c r="AN730064" s="305"/>
    </row>
    <row r="730124" spans="40:40">
      <c r="AN730124" s="305"/>
    </row>
    <row r="730184" spans="40:40">
      <c r="AN730184" s="305"/>
    </row>
    <row r="730244" spans="40:40">
      <c r="AN730244" s="305"/>
    </row>
    <row r="730304" spans="40:40">
      <c r="AN730304" s="305"/>
    </row>
    <row r="730364" spans="40:40">
      <c r="AN730364" s="305"/>
    </row>
    <row r="730424" spans="40:40">
      <c r="AN730424" s="305"/>
    </row>
    <row r="730484" spans="40:40">
      <c r="AN730484" s="305"/>
    </row>
    <row r="730544" spans="40:40">
      <c r="AN730544" s="305"/>
    </row>
    <row r="730604" spans="40:40">
      <c r="AN730604" s="305"/>
    </row>
    <row r="730664" spans="40:40">
      <c r="AN730664" s="305"/>
    </row>
    <row r="730724" spans="40:40">
      <c r="AN730724" s="305"/>
    </row>
    <row r="730784" spans="40:40">
      <c r="AN730784" s="305"/>
    </row>
    <row r="730844" spans="40:40">
      <c r="AN730844" s="305"/>
    </row>
    <row r="730904" spans="40:40">
      <c r="AN730904" s="305"/>
    </row>
    <row r="730964" spans="40:40">
      <c r="AN730964" s="305"/>
    </row>
    <row r="731024" spans="40:40">
      <c r="AN731024" s="305"/>
    </row>
    <row r="731084" spans="40:40">
      <c r="AN731084" s="305"/>
    </row>
    <row r="731144" spans="40:40">
      <c r="AN731144" s="305"/>
    </row>
    <row r="731204" spans="40:40">
      <c r="AN731204" s="305"/>
    </row>
    <row r="731264" spans="40:40">
      <c r="AN731264" s="305"/>
    </row>
    <row r="731324" spans="40:40">
      <c r="AN731324" s="305"/>
    </row>
    <row r="731384" spans="40:40">
      <c r="AN731384" s="305"/>
    </row>
    <row r="731444" spans="40:40">
      <c r="AN731444" s="305"/>
    </row>
    <row r="731504" spans="40:40">
      <c r="AN731504" s="305"/>
    </row>
    <row r="731564" spans="40:40">
      <c r="AN731564" s="305"/>
    </row>
    <row r="731624" spans="40:40">
      <c r="AN731624" s="305"/>
    </row>
    <row r="731684" spans="40:40">
      <c r="AN731684" s="305"/>
    </row>
    <row r="731744" spans="40:40">
      <c r="AN731744" s="305"/>
    </row>
    <row r="731804" spans="40:40">
      <c r="AN731804" s="305"/>
    </row>
    <row r="731864" spans="40:40">
      <c r="AN731864" s="305"/>
    </row>
    <row r="731924" spans="40:40">
      <c r="AN731924" s="305"/>
    </row>
    <row r="731984" spans="40:40">
      <c r="AN731984" s="305"/>
    </row>
    <row r="732044" spans="40:40">
      <c r="AN732044" s="305"/>
    </row>
    <row r="732104" spans="40:40">
      <c r="AN732104" s="305"/>
    </row>
    <row r="732164" spans="40:40">
      <c r="AN732164" s="305"/>
    </row>
    <row r="732224" spans="40:40">
      <c r="AN732224" s="305"/>
    </row>
    <row r="732284" spans="40:40">
      <c r="AN732284" s="305"/>
    </row>
    <row r="732344" spans="40:40">
      <c r="AN732344" s="305"/>
    </row>
    <row r="732404" spans="40:40">
      <c r="AN732404" s="305"/>
    </row>
    <row r="732464" spans="40:40">
      <c r="AN732464" s="305"/>
    </row>
    <row r="732524" spans="40:40">
      <c r="AN732524" s="305"/>
    </row>
    <row r="732584" spans="40:40">
      <c r="AN732584" s="305"/>
    </row>
    <row r="732644" spans="40:40">
      <c r="AN732644" s="305"/>
    </row>
    <row r="732704" spans="40:40">
      <c r="AN732704" s="305"/>
    </row>
    <row r="732764" spans="40:40">
      <c r="AN732764" s="305"/>
    </row>
    <row r="732824" spans="40:40">
      <c r="AN732824" s="305"/>
    </row>
    <row r="732884" spans="40:40">
      <c r="AN732884" s="305"/>
    </row>
    <row r="732944" spans="40:40">
      <c r="AN732944" s="305"/>
    </row>
    <row r="733004" spans="40:40">
      <c r="AN733004" s="305"/>
    </row>
    <row r="733064" spans="40:40">
      <c r="AN733064" s="305"/>
    </row>
    <row r="733124" spans="40:40">
      <c r="AN733124" s="305"/>
    </row>
    <row r="733184" spans="40:40">
      <c r="AN733184" s="305"/>
    </row>
    <row r="733244" spans="40:40">
      <c r="AN733244" s="305"/>
    </row>
    <row r="733304" spans="40:40">
      <c r="AN733304" s="305"/>
    </row>
    <row r="733364" spans="40:40">
      <c r="AN733364" s="305"/>
    </row>
    <row r="733424" spans="40:40">
      <c r="AN733424" s="305"/>
    </row>
    <row r="733484" spans="40:40">
      <c r="AN733484" s="305"/>
    </row>
    <row r="733544" spans="40:40">
      <c r="AN733544" s="305"/>
    </row>
    <row r="733604" spans="40:40">
      <c r="AN733604" s="305"/>
    </row>
    <row r="733664" spans="40:40">
      <c r="AN733664" s="305"/>
    </row>
    <row r="733724" spans="40:40">
      <c r="AN733724" s="305"/>
    </row>
    <row r="733784" spans="40:40">
      <c r="AN733784" s="305"/>
    </row>
    <row r="733844" spans="40:40">
      <c r="AN733844" s="305"/>
    </row>
    <row r="733904" spans="40:40">
      <c r="AN733904" s="305"/>
    </row>
    <row r="733964" spans="40:40">
      <c r="AN733964" s="305"/>
    </row>
    <row r="734024" spans="40:40">
      <c r="AN734024" s="305"/>
    </row>
    <row r="734084" spans="40:40">
      <c r="AN734084" s="305"/>
    </row>
    <row r="734144" spans="40:40">
      <c r="AN734144" s="305"/>
    </row>
    <row r="734204" spans="40:40">
      <c r="AN734204" s="305"/>
    </row>
    <row r="734264" spans="40:40">
      <c r="AN734264" s="305"/>
    </row>
    <row r="734324" spans="40:40">
      <c r="AN734324" s="305"/>
    </row>
    <row r="734384" spans="40:40">
      <c r="AN734384" s="305"/>
    </row>
    <row r="734444" spans="40:40">
      <c r="AN734444" s="305"/>
    </row>
    <row r="734504" spans="40:40">
      <c r="AN734504" s="305"/>
    </row>
    <row r="734564" spans="40:40">
      <c r="AN734564" s="305"/>
    </row>
    <row r="734624" spans="40:40">
      <c r="AN734624" s="305"/>
    </row>
    <row r="734684" spans="40:40">
      <c r="AN734684" s="305"/>
    </row>
    <row r="734744" spans="40:40">
      <c r="AN734744" s="305"/>
    </row>
    <row r="734804" spans="40:40">
      <c r="AN734804" s="305"/>
    </row>
    <row r="734864" spans="40:40">
      <c r="AN734864" s="305"/>
    </row>
    <row r="734924" spans="40:40">
      <c r="AN734924" s="305"/>
    </row>
    <row r="734984" spans="40:40">
      <c r="AN734984" s="305"/>
    </row>
    <row r="735044" spans="40:40">
      <c r="AN735044" s="305"/>
    </row>
    <row r="735104" spans="40:40">
      <c r="AN735104" s="305"/>
    </row>
    <row r="735164" spans="40:40">
      <c r="AN735164" s="305"/>
    </row>
    <row r="735224" spans="40:40">
      <c r="AN735224" s="305"/>
    </row>
    <row r="735284" spans="40:40">
      <c r="AN735284" s="305"/>
    </row>
    <row r="735344" spans="40:40">
      <c r="AN735344" s="305"/>
    </row>
    <row r="735404" spans="40:40">
      <c r="AN735404" s="305"/>
    </row>
    <row r="735464" spans="40:40">
      <c r="AN735464" s="305"/>
    </row>
    <row r="735524" spans="40:40">
      <c r="AN735524" s="305"/>
    </row>
    <row r="735584" spans="40:40">
      <c r="AN735584" s="305"/>
    </row>
    <row r="735644" spans="40:40">
      <c r="AN735644" s="305"/>
    </row>
    <row r="735704" spans="40:40">
      <c r="AN735704" s="305"/>
    </row>
    <row r="735764" spans="40:40">
      <c r="AN735764" s="305"/>
    </row>
    <row r="735824" spans="40:40">
      <c r="AN735824" s="305"/>
    </row>
    <row r="735884" spans="40:40">
      <c r="AN735884" s="305"/>
    </row>
    <row r="735944" spans="40:40">
      <c r="AN735944" s="305"/>
    </row>
    <row r="736004" spans="40:40">
      <c r="AN736004" s="305"/>
    </row>
    <row r="736064" spans="40:40">
      <c r="AN736064" s="305"/>
    </row>
    <row r="736124" spans="40:40">
      <c r="AN736124" s="305"/>
    </row>
    <row r="736184" spans="40:40">
      <c r="AN736184" s="305"/>
    </row>
    <row r="736244" spans="40:40">
      <c r="AN736244" s="305"/>
    </row>
    <row r="736304" spans="40:40">
      <c r="AN736304" s="305"/>
    </row>
    <row r="736364" spans="40:40">
      <c r="AN736364" s="305"/>
    </row>
    <row r="736424" spans="40:40">
      <c r="AN736424" s="305"/>
    </row>
    <row r="736484" spans="40:40">
      <c r="AN736484" s="305"/>
    </row>
    <row r="736544" spans="40:40">
      <c r="AN736544" s="305"/>
    </row>
    <row r="736604" spans="40:40">
      <c r="AN736604" s="305"/>
    </row>
    <row r="736664" spans="40:40">
      <c r="AN736664" s="305"/>
    </row>
    <row r="736724" spans="40:40">
      <c r="AN736724" s="305"/>
    </row>
    <row r="736784" spans="40:40">
      <c r="AN736784" s="305"/>
    </row>
    <row r="736844" spans="40:40">
      <c r="AN736844" s="305"/>
    </row>
    <row r="736904" spans="40:40">
      <c r="AN736904" s="305"/>
    </row>
    <row r="736964" spans="40:40">
      <c r="AN736964" s="305"/>
    </row>
    <row r="737024" spans="40:40">
      <c r="AN737024" s="305"/>
    </row>
    <row r="737084" spans="40:40">
      <c r="AN737084" s="305"/>
    </row>
    <row r="737144" spans="40:40">
      <c r="AN737144" s="305"/>
    </row>
    <row r="737204" spans="40:40">
      <c r="AN737204" s="305"/>
    </row>
    <row r="737264" spans="40:40">
      <c r="AN737264" s="305"/>
    </row>
    <row r="737324" spans="40:40">
      <c r="AN737324" s="305"/>
    </row>
    <row r="737384" spans="40:40">
      <c r="AN737384" s="305"/>
    </row>
    <row r="737444" spans="40:40">
      <c r="AN737444" s="305"/>
    </row>
    <row r="737504" spans="40:40">
      <c r="AN737504" s="305"/>
    </row>
    <row r="737564" spans="40:40">
      <c r="AN737564" s="305"/>
    </row>
    <row r="737624" spans="40:40">
      <c r="AN737624" s="305"/>
    </row>
    <row r="737684" spans="40:40">
      <c r="AN737684" s="305"/>
    </row>
    <row r="737744" spans="40:40">
      <c r="AN737744" s="305"/>
    </row>
    <row r="737804" spans="40:40">
      <c r="AN737804" s="305"/>
    </row>
    <row r="737864" spans="40:40">
      <c r="AN737864" s="305"/>
    </row>
    <row r="737924" spans="40:40">
      <c r="AN737924" s="305"/>
    </row>
    <row r="737984" spans="40:40">
      <c r="AN737984" s="305"/>
    </row>
    <row r="738044" spans="40:40">
      <c r="AN738044" s="305"/>
    </row>
    <row r="738104" spans="40:40">
      <c r="AN738104" s="305"/>
    </row>
    <row r="738164" spans="40:40">
      <c r="AN738164" s="305"/>
    </row>
    <row r="738224" spans="40:40">
      <c r="AN738224" s="305"/>
    </row>
    <row r="738284" spans="40:40">
      <c r="AN738284" s="305"/>
    </row>
    <row r="738344" spans="40:40">
      <c r="AN738344" s="305"/>
    </row>
    <row r="738404" spans="40:40">
      <c r="AN738404" s="305"/>
    </row>
    <row r="738464" spans="40:40">
      <c r="AN738464" s="305"/>
    </row>
    <row r="738524" spans="40:40">
      <c r="AN738524" s="305"/>
    </row>
    <row r="738584" spans="40:40">
      <c r="AN738584" s="305"/>
    </row>
    <row r="738644" spans="40:40">
      <c r="AN738644" s="305"/>
    </row>
    <row r="738704" spans="40:40">
      <c r="AN738704" s="305"/>
    </row>
    <row r="738764" spans="40:40">
      <c r="AN738764" s="305"/>
    </row>
    <row r="738824" spans="40:40">
      <c r="AN738824" s="305"/>
    </row>
    <row r="738884" spans="40:40">
      <c r="AN738884" s="305"/>
    </row>
    <row r="738944" spans="40:40">
      <c r="AN738944" s="305"/>
    </row>
    <row r="739004" spans="40:40">
      <c r="AN739004" s="305"/>
    </row>
    <row r="739064" spans="40:40">
      <c r="AN739064" s="305"/>
    </row>
    <row r="739124" spans="40:40">
      <c r="AN739124" s="305"/>
    </row>
    <row r="739184" spans="40:40">
      <c r="AN739184" s="305"/>
    </row>
    <row r="739244" spans="40:40">
      <c r="AN739244" s="305"/>
    </row>
    <row r="739304" spans="40:40">
      <c r="AN739304" s="305"/>
    </row>
    <row r="739364" spans="40:40">
      <c r="AN739364" s="305"/>
    </row>
    <row r="739424" spans="40:40">
      <c r="AN739424" s="305"/>
    </row>
    <row r="739484" spans="40:40">
      <c r="AN739484" s="305"/>
    </row>
    <row r="739544" spans="40:40">
      <c r="AN739544" s="305"/>
    </row>
    <row r="739604" spans="40:40">
      <c r="AN739604" s="305"/>
    </row>
    <row r="739664" spans="40:40">
      <c r="AN739664" s="305"/>
    </row>
    <row r="739724" spans="40:40">
      <c r="AN739724" s="305"/>
    </row>
    <row r="739784" spans="40:40">
      <c r="AN739784" s="305"/>
    </row>
    <row r="739844" spans="40:40">
      <c r="AN739844" s="305"/>
    </row>
    <row r="739904" spans="40:40">
      <c r="AN739904" s="305"/>
    </row>
    <row r="739964" spans="40:40">
      <c r="AN739964" s="305"/>
    </row>
    <row r="740024" spans="40:40">
      <c r="AN740024" s="305"/>
    </row>
    <row r="740084" spans="40:40">
      <c r="AN740084" s="305"/>
    </row>
    <row r="740144" spans="40:40">
      <c r="AN740144" s="305"/>
    </row>
    <row r="740204" spans="40:40">
      <c r="AN740204" s="305"/>
    </row>
    <row r="740264" spans="40:40">
      <c r="AN740264" s="305"/>
    </row>
    <row r="740324" spans="40:40">
      <c r="AN740324" s="305"/>
    </row>
    <row r="740384" spans="40:40">
      <c r="AN740384" s="305"/>
    </row>
    <row r="740444" spans="40:40">
      <c r="AN740444" s="305"/>
    </row>
    <row r="740504" spans="40:40">
      <c r="AN740504" s="305"/>
    </row>
    <row r="740564" spans="40:40">
      <c r="AN740564" s="305"/>
    </row>
    <row r="740624" spans="40:40">
      <c r="AN740624" s="305"/>
    </row>
    <row r="740684" spans="40:40">
      <c r="AN740684" s="305"/>
    </row>
    <row r="740744" spans="40:40">
      <c r="AN740744" s="305"/>
    </row>
    <row r="740804" spans="40:40">
      <c r="AN740804" s="305"/>
    </row>
    <row r="740864" spans="40:40">
      <c r="AN740864" s="305"/>
    </row>
    <row r="740924" spans="40:40">
      <c r="AN740924" s="305"/>
    </row>
    <row r="740984" spans="40:40">
      <c r="AN740984" s="305"/>
    </row>
    <row r="741044" spans="40:40">
      <c r="AN741044" s="305"/>
    </row>
    <row r="741104" spans="40:40">
      <c r="AN741104" s="305"/>
    </row>
    <row r="741164" spans="40:40">
      <c r="AN741164" s="305"/>
    </row>
    <row r="741224" spans="40:40">
      <c r="AN741224" s="305"/>
    </row>
    <row r="741284" spans="40:40">
      <c r="AN741284" s="305"/>
    </row>
    <row r="741344" spans="40:40">
      <c r="AN741344" s="305"/>
    </row>
    <row r="741404" spans="40:40">
      <c r="AN741404" s="305"/>
    </row>
    <row r="741464" spans="40:40">
      <c r="AN741464" s="305"/>
    </row>
    <row r="741524" spans="40:40">
      <c r="AN741524" s="305"/>
    </row>
    <row r="741584" spans="40:40">
      <c r="AN741584" s="305"/>
    </row>
    <row r="741644" spans="40:40">
      <c r="AN741644" s="305"/>
    </row>
    <row r="741704" spans="40:40">
      <c r="AN741704" s="305"/>
    </row>
    <row r="741764" spans="40:40">
      <c r="AN741764" s="305"/>
    </row>
    <row r="741824" spans="40:40">
      <c r="AN741824" s="305"/>
    </row>
    <row r="741884" spans="40:40">
      <c r="AN741884" s="305"/>
    </row>
    <row r="741944" spans="40:40">
      <c r="AN741944" s="305"/>
    </row>
    <row r="742004" spans="40:40">
      <c r="AN742004" s="305"/>
    </row>
    <row r="742064" spans="40:40">
      <c r="AN742064" s="305"/>
    </row>
    <row r="742124" spans="40:40">
      <c r="AN742124" s="305"/>
    </row>
    <row r="742184" spans="40:40">
      <c r="AN742184" s="305"/>
    </row>
    <row r="742244" spans="40:40">
      <c r="AN742244" s="305"/>
    </row>
    <row r="742304" spans="40:40">
      <c r="AN742304" s="305"/>
    </row>
    <row r="742364" spans="40:40">
      <c r="AN742364" s="305"/>
    </row>
    <row r="742424" spans="40:40">
      <c r="AN742424" s="305"/>
    </row>
    <row r="742484" spans="40:40">
      <c r="AN742484" s="305"/>
    </row>
    <row r="742544" spans="40:40">
      <c r="AN742544" s="305"/>
    </row>
    <row r="742604" spans="40:40">
      <c r="AN742604" s="305"/>
    </row>
    <row r="742664" spans="40:40">
      <c r="AN742664" s="305"/>
    </row>
    <row r="742724" spans="40:40">
      <c r="AN742724" s="305"/>
    </row>
    <row r="742784" spans="40:40">
      <c r="AN742784" s="305"/>
    </row>
    <row r="742844" spans="40:40">
      <c r="AN742844" s="305"/>
    </row>
    <row r="742904" spans="40:40">
      <c r="AN742904" s="305"/>
    </row>
    <row r="742964" spans="40:40">
      <c r="AN742964" s="305"/>
    </row>
    <row r="743024" spans="40:40">
      <c r="AN743024" s="305"/>
    </row>
    <row r="743084" spans="40:40">
      <c r="AN743084" s="305"/>
    </row>
    <row r="743144" spans="40:40">
      <c r="AN743144" s="305"/>
    </row>
    <row r="743204" spans="40:40">
      <c r="AN743204" s="305"/>
    </row>
    <row r="743264" spans="40:40">
      <c r="AN743264" s="305"/>
    </row>
    <row r="743324" spans="40:40">
      <c r="AN743324" s="305"/>
    </row>
    <row r="743384" spans="40:40">
      <c r="AN743384" s="305"/>
    </row>
    <row r="743444" spans="40:40">
      <c r="AN743444" s="305"/>
    </row>
    <row r="743504" spans="40:40">
      <c r="AN743504" s="305"/>
    </row>
    <row r="743564" spans="40:40">
      <c r="AN743564" s="305"/>
    </row>
    <row r="743624" spans="40:40">
      <c r="AN743624" s="305"/>
    </row>
    <row r="743684" spans="40:40">
      <c r="AN743684" s="305"/>
    </row>
    <row r="743744" spans="40:40">
      <c r="AN743744" s="305"/>
    </row>
    <row r="743804" spans="40:40">
      <c r="AN743804" s="305"/>
    </row>
    <row r="743864" spans="40:40">
      <c r="AN743864" s="305"/>
    </row>
    <row r="743924" spans="40:40">
      <c r="AN743924" s="305"/>
    </row>
    <row r="743984" spans="40:40">
      <c r="AN743984" s="305"/>
    </row>
    <row r="744044" spans="40:40">
      <c r="AN744044" s="305"/>
    </row>
    <row r="744104" spans="40:40">
      <c r="AN744104" s="305"/>
    </row>
    <row r="744164" spans="40:40">
      <c r="AN744164" s="305"/>
    </row>
    <row r="744224" spans="40:40">
      <c r="AN744224" s="305"/>
    </row>
    <row r="744284" spans="40:40">
      <c r="AN744284" s="305"/>
    </row>
    <row r="744344" spans="40:40">
      <c r="AN744344" s="305"/>
    </row>
    <row r="744404" spans="40:40">
      <c r="AN744404" s="305"/>
    </row>
    <row r="744464" spans="40:40">
      <c r="AN744464" s="305"/>
    </row>
    <row r="744524" spans="40:40">
      <c r="AN744524" s="305"/>
    </row>
    <row r="744584" spans="40:40">
      <c r="AN744584" s="305"/>
    </row>
    <row r="744644" spans="40:40">
      <c r="AN744644" s="305"/>
    </row>
    <row r="744704" spans="40:40">
      <c r="AN744704" s="305"/>
    </row>
    <row r="744764" spans="40:40">
      <c r="AN744764" s="305"/>
    </row>
    <row r="744824" spans="40:40">
      <c r="AN744824" s="305"/>
    </row>
    <row r="744884" spans="40:40">
      <c r="AN744884" s="305"/>
    </row>
    <row r="744944" spans="40:40">
      <c r="AN744944" s="305"/>
    </row>
    <row r="745004" spans="40:40">
      <c r="AN745004" s="305"/>
    </row>
    <row r="745064" spans="40:40">
      <c r="AN745064" s="305"/>
    </row>
    <row r="745124" spans="40:40">
      <c r="AN745124" s="305"/>
    </row>
    <row r="745184" spans="40:40">
      <c r="AN745184" s="305"/>
    </row>
    <row r="745244" spans="40:40">
      <c r="AN745244" s="305"/>
    </row>
    <row r="745304" spans="40:40">
      <c r="AN745304" s="305"/>
    </row>
    <row r="745364" spans="40:40">
      <c r="AN745364" s="305"/>
    </row>
    <row r="745424" spans="40:40">
      <c r="AN745424" s="305"/>
    </row>
    <row r="745484" spans="40:40">
      <c r="AN745484" s="305"/>
    </row>
    <row r="745544" spans="40:40">
      <c r="AN745544" s="305"/>
    </row>
    <row r="745604" spans="40:40">
      <c r="AN745604" s="305"/>
    </row>
    <row r="745664" spans="40:40">
      <c r="AN745664" s="305"/>
    </row>
    <row r="745724" spans="40:40">
      <c r="AN745724" s="305"/>
    </row>
    <row r="745784" spans="40:40">
      <c r="AN745784" s="305"/>
    </row>
    <row r="745844" spans="40:40">
      <c r="AN745844" s="305"/>
    </row>
    <row r="745904" spans="40:40">
      <c r="AN745904" s="305"/>
    </row>
    <row r="745964" spans="40:40">
      <c r="AN745964" s="305"/>
    </row>
    <row r="746024" spans="40:40">
      <c r="AN746024" s="305"/>
    </row>
    <row r="746084" spans="40:40">
      <c r="AN746084" s="305"/>
    </row>
    <row r="746144" spans="40:40">
      <c r="AN746144" s="305"/>
    </row>
    <row r="746204" spans="40:40">
      <c r="AN746204" s="305"/>
    </row>
    <row r="746264" spans="40:40">
      <c r="AN746264" s="305"/>
    </row>
    <row r="746324" spans="40:40">
      <c r="AN746324" s="305"/>
    </row>
    <row r="746384" spans="40:40">
      <c r="AN746384" s="305"/>
    </row>
    <row r="746444" spans="40:40">
      <c r="AN746444" s="305"/>
    </row>
    <row r="746504" spans="40:40">
      <c r="AN746504" s="305"/>
    </row>
    <row r="746564" spans="40:40">
      <c r="AN746564" s="305"/>
    </row>
    <row r="746624" spans="40:40">
      <c r="AN746624" s="305"/>
    </row>
    <row r="746684" spans="40:40">
      <c r="AN746684" s="305"/>
    </row>
    <row r="746744" spans="40:40">
      <c r="AN746744" s="305"/>
    </row>
    <row r="746804" spans="40:40">
      <c r="AN746804" s="305"/>
    </row>
    <row r="746864" spans="40:40">
      <c r="AN746864" s="305"/>
    </row>
    <row r="746924" spans="40:40">
      <c r="AN746924" s="305"/>
    </row>
    <row r="746984" spans="40:40">
      <c r="AN746984" s="305"/>
    </row>
    <row r="747044" spans="40:40">
      <c r="AN747044" s="305"/>
    </row>
    <row r="747104" spans="40:40">
      <c r="AN747104" s="305"/>
    </row>
    <row r="747164" spans="40:40">
      <c r="AN747164" s="305"/>
    </row>
    <row r="747224" spans="40:40">
      <c r="AN747224" s="305"/>
    </row>
    <row r="747284" spans="40:40">
      <c r="AN747284" s="305"/>
    </row>
    <row r="747344" spans="40:40">
      <c r="AN747344" s="305"/>
    </row>
    <row r="747404" spans="40:40">
      <c r="AN747404" s="305"/>
    </row>
    <row r="747464" spans="40:40">
      <c r="AN747464" s="305"/>
    </row>
    <row r="747524" spans="40:40">
      <c r="AN747524" s="305"/>
    </row>
    <row r="747584" spans="40:40">
      <c r="AN747584" s="305"/>
    </row>
    <row r="747644" spans="40:40">
      <c r="AN747644" s="305"/>
    </row>
    <row r="747704" spans="40:40">
      <c r="AN747704" s="305"/>
    </row>
    <row r="747764" spans="40:40">
      <c r="AN747764" s="305"/>
    </row>
    <row r="747824" spans="40:40">
      <c r="AN747824" s="305"/>
    </row>
    <row r="747884" spans="40:40">
      <c r="AN747884" s="305"/>
    </row>
    <row r="747944" spans="40:40">
      <c r="AN747944" s="305"/>
    </row>
    <row r="748004" spans="40:40">
      <c r="AN748004" s="305"/>
    </row>
    <row r="748064" spans="40:40">
      <c r="AN748064" s="305"/>
    </row>
    <row r="748124" spans="40:40">
      <c r="AN748124" s="305"/>
    </row>
    <row r="748184" spans="40:40">
      <c r="AN748184" s="305"/>
    </row>
    <row r="748244" spans="40:40">
      <c r="AN748244" s="305"/>
    </row>
    <row r="748304" spans="40:40">
      <c r="AN748304" s="305"/>
    </row>
    <row r="748364" spans="40:40">
      <c r="AN748364" s="305"/>
    </row>
    <row r="748424" spans="40:40">
      <c r="AN748424" s="305"/>
    </row>
    <row r="748484" spans="40:40">
      <c r="AN748484" s="305"/>
    </row>
    <row r="748544" spans="40:40">
      <c r="AN748544" s="305"/>
    </row>
    <row r="748604" spans="40:40">
      <c r="AN748604" s="305"/>
    </row>
    <row r="748664" spans="40:40">
      <c r="AN748664" s="305"/>
    </row>
    <row r="748724" spans="40:40">
      <c r="AN748724" s="305"/>
    </row>
    <row r="748784" spans="40:40">
      <c r="AN748784" s="305"/>
    </row>
    <row r="748844" spans="40:40">
      <c r="AN748844" s="305"/>
    </row>
    <row r="748904" spans="40:40">
      <c r="AN748904" s="305"/>
    </row>
    <row r="748964" spans="40:40">
      <c r="AN748964" s="305"/>
    </row>
    <row r="749024" spans="40:40">
      <c r="AN749024" s="305"/>
    </row>
    <row r="749084" spans="40:40">
      <c r="AN749084" s="305"/>
    </row>
    <row r="749144" spans="40:40">
      <c r="AN749144" s="305"/>
    </row>
    <row r="749204" spans="40:40">
      <c r="AN749204" s="305"/>
    </row>
    <row r="749264" spans="40:40">
      <c r="AN749264" s="305"/>
    </row>
    <row r="749324" spans="40:40">
      <c r="AN749324" s="305"/>
    </row>
    <row r="749384" spans="40:40">
      <c r="AN749384" s="305"/>
    </row>
    <row r="749444" spans="40:40">
      <c r="AN749444" s="305"/>
    </row>
    <row r="749504" spans="40:40">
      <c r="AN749504" s="305"/>
    </row>
    <row r="749564" spans="40:40">
      <c r="AN749564" s="305"/>
    </row>
    <row r="749624" spans="40:40">
      <c r="AN749624" s="305"/>
    </row>
    <row r="749684" spans="40:40">
      <c r="AN749684" s="305"/>
    </row>
    <row r="749744" spans="40:40">
      <c r="AN749744" s="305"/>
    </row>
    <row r="749804" spans="40:40">
      <c r="AN749804" s="305"/>
    </row>
    <row r="749864" spans="40:40">
      <c r="AN749864" s="305"/>
    </row>
    <row r="749924" spans="40:40">
      <c r="AN749924" s="305"/>
    </row>
    <row r="749984" spans="40:40">
      <c r="AN749984" s="305"/>
    </row>
    <row r="750044" spans="40:40">
      <c r="AN750044" s="305"/>
    </row>
    <row r="750104" spans="40:40">
      <c r="AN750104" s="305"/>
    </row>
    <row r="750164" spans="40:40">
      <c r="AN750164" s="305"/>
    </row>
    <row r="750224" spans="40:40">
      <c r="AN750224" s="305"/>
    </row>
    <row r="750284" spans="40:40">
      <c r="AN750284" s="305"/>
    </row>
    <row r="750344" spans="40:40">
      <c r="AN750344" s="305"/>
    </row>
    <row r="750404" spans="40:40">
      <c r="AN750404" s="305"/>
    </row>
    <row r="750464" spans="40:40">
      <c r="AN750464" s="305"/>
    </row>
    <row r="750524" spans="40:40">
      <c r="AN750524" s="305"/>
    </row>
    <row r="750584" spans="40:40">
      <c r="AN750584" s="305"/>
    </row>
    <row r="750644" spans="40:40">
      <c r="AN750644" s="305"/>
    </row>
    <row r="750704" spans="40:40">
      <c r="AN750704" s="305"/>
    </row>
    <row r="750764" spans="40:40">
      <c r="AN750764" s="305"/>
    </row>
    <row r="750824" spans="40:40">
      <c r="AN750824" s="305"/>
    </row>
    <row r="750884" spans="40:40">
      <c r="AN750884" s="305"/>
    </row>
    <row r="750944" spans="40:40">
      <c r="AN750944" s="305"/>
    </row>
    <row r="751004" spans="40:40">
      <c r="AN751004" s="305"/>
    </row>
    <row r="751064" spans="40:40">
      <c r="AN751064" s="305"/>
    </row>
    <row r="751124" spans="40:40">
      <c r="AN751124" s="305"/>
    </row>
    <row r="751184" spans="40:40">
      <c r="AN751184" s="305"/>
    </row>
    <row r="751244" spans="40:40">
      <c r="AN751244" s="305"/>
    </row>
    <row r="751304" spans="40:40">
      <c r="AN751304" s="305"/>
    </row>
    <row r="751364" spans="40:40">
      <c r="AN751364" s="305"/>
    </row>
    <row r="751424" spans="40:40">
      <c r="AN751424" s="305"/>
    </row>
    <row r="751484" spans="40:40">
      <c r="AN751484" s="305"/>
    </row>
    <row r="751544" spans="40:40">
      <c r="AN751544" s="305"/>
    </row>
    <row r="751604" spans="40:40">
      <c r="AN751604" s="305"/>
    </row>
    <row r="751664" spans="40:40">
      <c r="AN751664" s="305"/>
    </row>
    <row r="751724" spans="40:40">
      <c r="AN751724" s="305"/>
    </row>
    <row r="751784" spans="40:40">
      <c r="AN751784" s="305"/>
    </row>
    <row r="751844" spans="40:40">
      <c r="AN751844" s="305"/>
    </row>
    <row r="751904" spans="40:40">
      <c r="AN751904" s="305"/>
    </row>
    <row r="751964" spans="40:40">
      <c r="AN751964" s="305"/>
    </row>
    <row r="752024" spans="40:40">
      <c r="AN752024" s="305"/>
    </row>
    <row r="752084" spans="40:40">
      <c r="AN752084" s="305"/>
    </row>
    <row r="752144" spans="40:40">
      <c r="AN752144" s="305"/>
    </row>
    <row r="752204" spans="40:40">
      <c r="AN752204" s="305"/>
    </row>
    <row r="752264" spans="40:40">
      <c r="AN752264" s="305"/>
    </row>
    <row r="752324" spans="40:40">
      <c r="AN752324" s="305"/>
    </row>
    <row r="752384" spans="40:40">
      <c r="AN752384" s="305"/>
    </row>
    <row r="752444" spans="40:40">
      <c r="AN752444" s="305"/>
    </row>
    <row r="752504" spans="40:40">
      <c r="AN752504" s="305"/>
    </row>
    <row r="752564" spans="40:40">
      <c r="AN752564" s="305"/>
    </row>
    <row r="752624" spans="40:40">
      <c r="AN752624" s="305"/>
    </row>
    <row r="752684" spans="40:40">
      <c r="AN752684" s="305"/>
    </row>
    <row r="752744" spans="40:40">
      <c r="AN752744" s="305"/>
    </row>
    <row r="752804" spans="40:40">
      <c r="AN752804" s="305"/>
    </row>
    <row r="752864" spans="40:40">
      <c r="AN752864" s="305"/>
    </row>
    <row r="752924" spans="40:40">
      <c r="AN752924" s="305"/>
    </row>
    <row r="752984" spans="40:40">
      <c r="AN752984" s="305"/>
    </row>
    <row r="753044" spans="40:40">
      <c r="AN753044" s="305"/>
    </row>
    <row r="753104" spans="40:40">
      <c r="AN753104" s="305"/>
    </row>
    <row r="753164" spans="40:40">
      <c r="AN753164" s="305"/>
    </row>
    <row r="753224" spans="40:40">
      <c r="AN753224" s="305"/>
    </row>
    <row r="753284" spans="40:40">
      <c r="AN753284" s="305"/>
    </row>
    <row r="753344" spans="40:40">
      <c r="AN753344" s="305"/>
    </row>
    <row r="753404" spans="40:40">
      <c r="AN753404" s="305"/>
    </row>
    <row r="753464" spans="40:40">
      <c r="AN753464" s="305"/>
    </row>
    <row r="753524" spans="40:40">
      <c r="AN753524" s="305"/>
    </row>
    <row r="753584" spans="40:40">
      <c r="AN753584" s="305"/>
    </row>
    <row r="753644" spans="40:40">
      <c r="AN753644" s="305"/>
    </row>
    <row r="753704" spans="40:40">
      <c r="AN753704" s="305"/>
    </row>
    <row r="753764" spans="40:40">
      <c r="AN753764" s="305"/>
    </row>
    <row r="753824" spans="40:40">
      <c r="AN753824" s="305"/>
    </row>
    <row r="753884" spans="40:40">
      <c r="AN753884" s="305"/>
    </row>
    <row r="753944" spans="40:40">
      <c r="AN753944" s="305"/>
    </row>
    <row r="754004" spans="40:40">
      <c r="AN754004" s="305"/>
    </row>
    <row r="754064" spans="40:40">
      <c r="AN754064" s="305"/>
    </row>
    <row r="754124" spans="40:40">
      <c r="AN754124" s="305"/>
    </row>
    <row r="754184" spans="40:40">
      <c r="AN754184" s="305"/>
    </row>
    <row r="754244" spans="40:40">
      <c r="AN754244" s="305"/>
    </row>
    <row r="754304" spans="40:40">
      <c r="AN754304" s="305"/>
    </row>
    <row r="754364" spans="40:40">
      <c r="AN754364" s="305"/>
    </row>
    <row r="754424" spans="40:40">
      <c r="AN754424" s="305"/>
    </row>
    <row r="754484" spans="40:40">
      <c r="AN754484" s="305"/>
    </row>
    <row r="754544" spans="40:40">
      <c r="AN754544" s="305"/>
    </row>
    <row r="754604" spans="40:40">
      <c r="AN754604" s="305"/>
    </row>
    <row r="754664" spans="40:40">
      <c r="AN754664" s="305"/>
    </row>
    <row r="754724" spans="40:40">
      <c r="AN754724" s="305"/>
    </row>
    <row r="754784" spans="40:40">
      <c r="AN754784" s="305"/>
    </row>
    <row r="754844" spans="40:40">
      <c r="AN754844" s="305"/>
    </row>
    <row r="754904" spans="40:40">
      <c r="AN754904" s="305"/>
    </row>
    <row r="754964" spans="40:40">
      <c r="AN754964" s="305"/>
    </row>
    <row r="755024" spans="40:40">
      <c r="AN755024" s="305"/>
    </row>
    <row r="755084" spans="40:40">
      <c r="AN755084" s="305"/>
    </row>
    <row r="755144" spans="40:40">
      <c r="AN755144" s="305"/>
    </row>
    <row r="755204" spans="40:40">
      <c r="AN755204" s="305"/>
    </row>
    <row r="755264" spans="40:40">
      <c r="AN755264" s="305"/>
    </row>
    <row r="755324" spans="40:40">
      <c r="AN755324" s="305"/>
    </row>
    <row r="755384" spans="40:40">
      <c r="AN755384" s="305"/>
    </row>
    <row r="755444" spans="40:40">
      <c r="AN755444" s="305"/>
    </row>
    <row r="755504" spans="40:40">
      <c r="AN755504" s="305"/>
    </row>
    <row r="755564" spans="40:40">
      <c r="AN755564" s="305"/>
    </row>
    <row r="755624" spans="40:40">
      <c r="AN755624" s="305"/>
    </row>
    <row r="755684" spans="40:40">
      <c r="AN755684" s="305"/>
    </row>
    <row r="755744" spans="40:40">
      <c r="AN755744" s="305"/>
    </row>
    <row r="755804" spans="40:40">
      <c r="AN755804" s="305"/>
    </row>
    <row r="755864" spans="40:40">
      <c r="AN755864" s="305"/>
    </row>
    <row r="755924" spans="40:40">
      <c r="AN755924" s="305"/>
    </row>
    <row r="755984" spans="40:40">
      <c r="AN755984" s="305"/>
    </row>
    <row r="756044" spans="40:40">
      <c r="AN756044" s="305"/>
    </row>
    <row r="756104" spans="40:40">
      <c r="AN756104" s="305"/>
    </row>
    <row r="756164" spans="40:40">
      <c r="AN756164" s="305"/>
    </row>
    <row r="756224" spans="40:40">
      <c r="AN756224" s="305"/>
    </row>
    <row r="756284" spans="40:40">
      <c r="AN756284" s="305"/>
    </row>
    <row r="756344" spans="40:40">
      <c r="AN756344" s="305"/>
    </row>
    <row r="756404" spans="40:40">
      <c r="AN756404" s="305"/>
    </row>
    <row r="756464" spans="40:40">
      <c r="AN756464" s="305"/>
    </row>
    <row r="756524" spans="40:40">
      <c r="AN756524" s="305"/>
    </row>
    <row r="756584" spans="40:40">
      <c r="AN756584" s="305"/>
    </row>
    <row r="756644" spans="40:40">
      <c r="AN756644" s="305"/>
    </row>
    <row r="756704" spans="40:40">
      <c r="AN756704" s="305"/>
    </row>
    <row r="756764" spans="40:40">
      <c r="AN756764" s="305"/>
    </row>
    <row r="756824" spans="40:40">
      <c r="AN756824" s="305"/>
    </row>
    <row r="756884" spans="40:40">
      <c r="AN756884" s="305"/>
    </row>
    <row r="756944" spans="40:40">
      <c r="AN756944" s="305"/>
    </row>
    <row r="757004" spans="40:40">
      <c r="AN757004" s="305"/>
    </row>
    <row r="757064" spans="40:40">
      <c r="AN757064" s="305"/>
    </row>
    <row r="757124" spans="40:40">
      <c r="AN757124" s="305"/>
    </row>
    <row r="757184" spans="40:40">
      <c r="AN757184" s="305"/>
    </row>
    <row r="757244" spans="40:40">
      <c r="AN757244" s="305"/>
    </row>
    <row r="757304" spans="40:40">
      <c r="AN757304" s="305"/>
    </row>
    <row r="757364" spans="40:40">
      <c r="AN757364" s="305"/>
    </row>
    <row r="757424" spans="40:40">
      <c r="AN757424" s="305"/>
    </row>
    <row r="757484" spans="40:40">
      <c r="AN757484" s="305"/>
    </row>
    <row r="757544" spans="40:40">
      <c r="AN757544" s="305"/>
    </row>
    <row r="757604" spans="40:40">
      <c r="AN757604" s="305"/>
    </row>
    <row r="757664" spans="40:40">
      <c r="AN757664" s="305"/>
    </row>
    <row r="757724" spans="40:40">
      <c r="AN757724" s="305"/>
    </row>
    <row r="757784" spans="40:40">
      <c r="AN757784" s="305"/>
    </row>
    <row r="757844" spans="40:40">
      <c r="AN757844" s="305"/>
    </row>
    <row r="757904" spans="40:40">
      <c r="AN757904" s="305"/>
    </row>
    <row r="757964" spans="40:40">
      <c r="AN757964" s="305"/>
    </row>
    <row r="758024" spans="40:40">
      <c r="AN758024" s="305"/>
    </row>
    <row r="758084" spans="40:40">
      <c r="AN758084" s="305"/>
    </row>
    <row r="758144" spans="40:40">
      <c r="AN758144" s="305"/>
    </row>
    <row r="758204" spans="40:40">
      <c r="AN758204" s="305"/>
    </row>
    <row r="758264" spans="40:40">
      <c r="AN758264" s="305"/>
    </row>
    <row r="758324" spans="40:40">
      <c r="AN758324" s="305"/>
    </row>
    <row r="758384" spans="40:40">
      <c r="AN758384" s="305"/>
    </row>
    <row r="758444" spans="40:40">
      <c r="AN758444" s="305"/>
    </row>
    <row r="758504" spans="40:40">
      <c r="AN758504" s="305"/>
    </row>
    <row r="758564" spans="40:40">
      <c r="AN758564" s="305"/>
    </row>
    <row r="758624" spans="40:40">
      <c r="AN758624" s="305"/>
    </row>
    <row r="758684" spans="40:40">
      <c r="AN758684" s="305"/>
    </row>
    <row r="758744" spans="40:40">
      <c r="AN758744" s="305"/>
    </row>
    <row r="758804" spans="40:40">
      <c r="AN758804" s="305"/>
    </row>
    <row r="758864" spans="40:40">
      <c r="AN758864" s="305"/>
    </row>
    <row r="758924" spans="40:40">
      <c r="AN758924" s="305"/>
    </row>
    <row r="758984" spans="40:40">
      <c r="AN758984" s="305"/>
    </row>
    <row r="759044" spans="40:40">
      <c r="AN759044" s="305"/>
    </row>
    <row r="759104" spans="40:40">
      <c r="AN759104" s="305"/>
    </row>
    <row r="759164" spans="40:40">
      <c r="AN759164" s="305"/>
    </row>
    <row r="759224" spans="40:40">
      <c r="AN759224" s="305"/>
    </row>
    <row r="759284" spans="40:40">
      <c r="AN759284" s="305"/>
    </row>
    <row r="759344" spans="40:40">
      <c r="AN759344" s="305"/>
    </row>
    <row r="759404" spans="40:40">
      <c r="AN759404" s="305"/>
    </row>
    <row r="759464" spans="40:40">
      <c r="AN759464" s="305"/>
    </row>
    <row r="759524" spans="40:40">
      <c r="AN759524" s="305"/>
    </row>
    <row r="759584" spans="40:40">
      <c r="AN759584" s="305"/>
    </row>
    <row r="759644" spans="40:40">
      <c r="AN759644" s="305"/>
    </row>
    <row r="759704" spans="40:40">
      <c r="AN759704" s="305"/>
    </row>
    <row r="759764" spans="40:40">
      <c r="AN759764" s="305"/>
    </row>
    <row r="759824" spans="40:40">
      <c r="AN759824" s="305"/>
    </row>
    <row r="759884" spans="40:40">
      <c r="AN759884" s="305"/>
    </row>
    <row r="759944" spans="40:40">
      <c r="AN759944" s="305"/>
    </row>
    <row r="760004" spans="40:40">
      <c r="AN760004" s="305"/>
    </row>
    <row r="760064" spans="40:40">
      <c r="AN760064" s="305"/>
    </row>
    <row r="760124" spans="40:40">
      <c r="AN760124" s="305"/>
    </row>
    <row r="760184" spans="40:40">
      <c r="AN760184" s="305"/>
    </row>
    <row r="760244" spans="40:40">
      <c r="AN760244" s="305"/>
    </row>
    <row r="760304" spans="40:40">
      <c r="AN760304" s="305"/>
    </row>
    <row r="760364" spans="40:40">
      <c r="AN760364" s="305"/>
    </row>
    <row r="760424" spans="40:40">
      <c r="AN760424" s="305"/>
    </row>
    <row r="760484" spans="40:40">
      <c r="AN760484" s="305"/>
    </row>
    <row r="760544" spans="40:40">
      <c r="AN760544" s="305"/>
    </row>
    <row r="760604" spans="40:40">
      <c r="AN760604" s="305"/>
    </row>
    <row r="760664" spans="40:40">
      <c r="AN760664" s="305"/>
    </row>
    <row r="760724" spans="40:40">
      <c r="AN760724" s="305"/>
    </row>
    <row r="760784" spans="40:40">
      <c r="AN760784" s="305"/>
    </row>
    <row r="760844" spans="40:40">
      <c r="AN760844" s="305"/>
    </row>
    <row r="760904" spans="40:40">
      <c r="AN760904" s="305"/>
    </row>
    <row r="760964" spans="40:40">
      <c r="AN760964" s="305"/>
    </row>
    <row r="761024" spans="40:40">
      <c r="AN761024" s="305"/>
    </row>
    <row r="761084" spans="40:40">
      <c r="AN761084" s="305"/>
    </row>
    <row r="761144" spans="40:40">
      <c r="AN761144" s="305"/>
    </row>
    <row r="761204" spans="40:40">
      <c r="AN761204" s="305"/>
    </row>
    <row r="761264" spans="40:40">
      <c r="AN761264" s="305"/>
    </row>
    <row r="761324" spans="40:40">
      <c r="AN761324" s="305"/>
    </row>
    <row r="761384" spans="40:40">
      <c r="AN761384" s="305"/>
    </row>
    <row r="761444" spans="40:40">
      <c r="AN761444" s="305"/>
    </row>
    <row r="761504" spans="40:40">
      <c r="AN761504" s="305"/>
    </row>
    <row r="761564" spans="40:40">
      <c r="AN761564" s="305"/>
    </row>
    <row r="761624" spans="40:40">
      <c r="AN761624" s="305"/>
    </row>
    <row r="761684" spans="40:40">
      <c r="AN761684" s="305"/>
    </row>
    <row r="761744" spans="40:40">
      <c r="AN761744" s="305"/>
    </row>
    <row r="761804" spans="40:40">
      <c r="AN761804" s="305"/>
    </row>
    <row r="761864" spans="40:40">
      <c r="AN761864" s="305"/>
    </row>
    <row r="761924" spans="40:40">
      <c r="AN761924" s="305"/>
    </row>
    <row r="761984" spans="40:40">
      <c r="AN761984" s="305"/>
    </row>
    <row r="762044" spans="40:40">
      <c r="AN762044" s="305"/>
    </row>
    <row r="762104" spans="40:40">
      <c r="AN762104" s="305"/>
    </row>
    <row r="762164" spans="40:40">
      <c r="AN762164" s="305"/>
    </row>
    <row r="762224" spans="40:40">
      <c r="AN762224" s="305"/>
    </row>
    <row r="762284" spans="40:40">
      <c r="AN762284" s="305"/>
    </row>
    <row r="762344" spans="40:40">
      <c r="AN762344" s="305"/>
    </row>
    <row r="762404" spans="40:40">
      <c r="AN762404" s="305"/>
    </row>
    <row r="762464" spans="40:40">
      <c r="AN762464" s="305"/>
    </row>
    <row r="762524" spans="40:40">
      <c r="AN762524" s="305"/>
    </row>
    <row r="762584" spans="40:40">
      <c r="AN762584" s="305"/>
    </row>
    <row r="762644" spans="40:40">
      <c r="AN762644" s="305"/>
    </row>
    <row r="762704" spans="40:40">
      <c r="AN762704" s="305"/>
    </row>
    <row r="762764" spans="40:40">
      <c r="AN762764" s="305"/>
    </row>
    <row r="762824" spans="40:40">
      <c r="AN762824" s="305"/>
    </row>
    <row r="762884" spans="40:40">
      <c r="AN762884" s="305"/>
    </row>
    <row r="762944" spans="40:40">
      <c r="AN762944" s="305"/>
    </row>
    <row r="763004" spans="40:40">
      <c r="AN763004" s="305"/>
    </row>
    <row r="763064" spans="40:40">
      <c r="AN763064" s="305"/>
    </row>
    <row r="763124" spans="40:40">
      <c r="AN763124" s="305"/>
    </row>
    <row r="763184" spans="40:40">
      <c r="AN763184" s="305"/>
    </row>
    <row r="763244" spans="40:40">
      <c r="AN763244" s="305"/>
    </row>
    <row r="763304" spans="40:40">
      <c r="AN763304" s="305"/>
    </row>
    <row r="763364" spans="40:40">
      <c r="AN763364" s="305"/>
    </row>
    <row r="763424" spans="40:40">
      <c r="AN763424" s="305"/>
    </row>
    <row r="763484" spans="40:40">
      <c r="AN763484" s="305"/>
    </row>
    <row r="763544" spans="40:40">
      <c r="AN763544" s="305"/>
    </row>
    <row r="763604" spans="40:40">
      <c r="AN763604" s="305"/>
    </row>
    <row r="763664" spans="40:40">
      <c r="AN763664" s="305"/>
    </row>
    <row r="763724" spans="40:40">
      <c r="AN763724" s="305"/>
    </row>
    <row r="763784" spans="40:40">
      <c r="AN763784" s="305"/>
    </row>
    <row r="763844" spans="40:40">
      <c r="AN763844" s="305"/>
    </row>
    <row r="763904" spans="40:40">
      <c r="AN763904" s="305"/>
    </row>
    <row r="763964" spans="40:40">
      <c r="AN763964" s="305"/>
    </row>
    <row r="764024" spans="40:40">
      <c r="AN764024" s="305"/>
    </row>
    <row r="764084" spans="40:40">
      <c r="AN764084" s="305"/>
    </row>
    <row r="764144" spans="40:40">
      <c r="AN764144" s="305"/>
    </row>
    <row r="764204" spans="40:40">
      <c r="AN764204" s="305"/>
    </row>
    <row r="764264" spans="40:40">
      <c r="AN764264" s="305"/>
    </row>
    <row r="764324" spans="40:40">
      <c r="AN764324" s="305"/>
    </row>
    <row r="764384" spans="40:40">
      <c r="AN764384" s="305"/>
    </row>
    <row r="764444" spans="40:40">
      <c r="AN764444" s="305"/>
    </row>
    <row r="764504" spans="40:40">
      <c r="AN764504" s="305"/>
    </row>
    <row r="764564" spans="40:40">
      <c r="AN764564" s="305"/>
    </row>
    <row r="764624" spans="40:40">
      <c r="AN764624" s="305"/>
    </row>
    <row r="764684" spans="40:40">
      <c r="AN764684" s="305"/>
    </row>
    <row r="764744" spans="40:40">
      <c r="AN764744" s="305"/>
    </row>
    <row r="764804" spans="40:40">
      <c r="AN764804" s="305"/>
    </row>
    <row r="764864" spans="40:40">
      <c r="AN764864" s="305"/>
    </row>
    <row r="764924" spans="40:40">
      <c r="AN764924" s="305"/>
    </row>
    <row r="764984" spans="40:40">
      <c r="AN764984" s="305"/>
    </row>
    <row r="765044" spans="40:40">
      <c r="AN765044" s="305"/>
    </row>
    <row r="765104" spans="40:40">
      <c r="AN765104" s="305"/>
    </row>
    <row r="765164" spans="40:40">
      <c r="AN765164" s="305"/>
    </row>
    <row r="765224" spans="40:40">
      <c r="AN765224" s="305"/>
    </row>
    <row r="765284" spans="40:40">
      <c r="AN765284" s="305"/>
    </row>
    <row r="765344" spans="40:40">
      <c r="AN765344" s="305"/>
    </row>
    <row r="765404" spans="40:40">
      <c r="AN765404" s="305"/>
    </row>
    <row r="765464" spans="40:40">
      <c r="AN765464" s="305"/>
    </row>
    <row r="765524" spans="40:40">
      <c r="AN765524" s="305"/>
    </row>
    <row r="765584" spans="40:40">
      <c r="AN765584" s="305"/>
    </row>
    <row r="765644" spans="40:40">
      <c r="AN765644" s="305"/>
    </row>
    <row r="765704" spans="40:40">
      <c r="AN765704" s="305"/>
    </row>
    <row r="765764" spans="40:40">
      <c r="AN765764" s="305"/>
    </row>
    <row r="765824" spans="40:40">
      <c r="AN765824" s="305"/>
    </row>
    <row r="765884" spans="40:40">
      <c r="AN765884" s="305"/>
    </row>
    <row r="765944" spans="40:40">
      <c r="AN765944" s="305"/>
    </row>
    <row r="766004" spans="40:40">
      <c r="AN766004" s="305"/>
    </row>
    <row r="766064" spans="40:40">
      <c r="AN766064" s="305"/>
    </row>
    <row r="766124" spans="40:40">
      <c r="AN766124" s="305"/>
    </row>
    <row r="766184" spans="40:40">
      <c r="AN766184" s="305"/>
    </row>
    <row r="766244" spans="40:40">
      <c r="AN766244" s="305"/>
    </row>
    <row r="766304" spans="40:40">
      <c r="AN766304" s="305"/>
    </row>
    <row r="766364" spans="40:40">
      <c r="AN766364" s="305"/>
    </row>
    <row r="766424" spans="40:40">
      <c r="AN766424" s="305"/>
    </row>
    <row r="766484" spans="40:40">
      <c r="AN766484" s="305"/>
    </row>
    <row r="766544" spans="40:40">
      <c r="AN766544" s="305"/>
    </row>
    <row r="766604" spans="40:40">
      <c r="AN766604" s="305"/>
    </row>
    <row r="766664" spans="40:40">
      <c r="AN766664" s="305"/>
    </row>
    <row r="766724" spans="40:40">
      <c r="AN766724" s="305"/>
    </row>
    <row r="766784" spans="40:40">
      <c r="AN766784" s="305"/>
    </row>
    <row r="766844" spans="40:40">
      <c r="AN766844" s="305"/>
    </row>
    <row r="766904" spans="40:40">
      <c r="AN766904" s="305"/>
    </row>
    <row r="766964" spans="40:40">
      <c r="AN766964" s="305"/>
    </row>
    <row r="767024" spans="40:40">
      <c r="AN767024" s="305"/>
    </row>
    <row r="767084" spans="40:40">
      <c r="AN767084" s="305"/>
    </row>
    <row r="767144" spans="40:40">
      <c r="AN767144" s="305"/>
    </row>
    <row r="767204" spans="40:40">
      <c r="AN767204" s="305"/>
    </row>
    <row r="767264" spans="40:40">
      <c r="AN767264" s="305"/>
    </row>
    <row r="767324" spans="40:40">
      <c r="AN767324" s="305"/>
    </row>
    <row r="767384" spans="40:40">
      <c r="AN767384" s="305"/>
    </row>
    <row r="767444" spans="40:40">
      <c r="AN767444" s="305"/>
    </row>
    <row r="767504" spans="40:40">
      <c r="AN767504" s="305"/>
    </row>
    <row r="767564" spans="40:40">
      <c r="AN767564" s="305"/>
    </row>
    <row r="767624" spans="40:40">
      <c r="AN767624" s="305"/>
    </row>
    <row r="767684" spans="40:40">
      <c r="AN767684" s="305"/>
    </row>
    <row r="767744" spans="40:40">
      <c r="AN767744" s="305"/>
    </row>
    <row r="767804" spans="40:40">
      <c r="AN767804" s="305"/>
    </row>
    <row r="767864" spans="40:40">
      <c r="AN767864" s="305"/>
    </row>
    <row r="767924" spans="40:40">
      <c r="AN767924" s="305"/>
    </row>
    <row r="767984" spans="40:40">
      <c r="AN767984" s="305"/>
    </row>
    <row r="768044" spans="40:40">
      <c r="AN768044" s="305"/>
    </row>
    <row r="768104" spans="40:40">
      <c r="AN768104" s="305"/>
    </row>
    <row r="768164" spans="40:40">
      <c r="AN768164" s="305"/>
    </row>
    <row r="768224" spans="40:40">
      <c r="AN768224" s="305"/>
    </row>
    <row r="768284" spans="40:40">
      <c r="AN768284" s="305"/>
    </row>
    <row r="768344" spans="40:40">
      <c r="AN768344" s="305"/>
    </row>
    <row r="768404" spans="40:40">
      <c r="AN768404" s="305"/>
    </row>
    <row r="768464" spans="40:40">
      <c r="AN768464" s="305"/>
    </row>
    <row r="768524" spans="40:40">
      <c r="AN768524" s="305"/>
    </row>
    <row r="768584" spans="40:40">
      <c r="AN768584" s="305"/>
    </row>
    <row r="768644" spans="40:40">
      <c r="AN768644" s="305"/>
    </row>
    <row r="768704" spans="40:40">
      <c r="AN768704" s="305"/>
    </row>
    <row r="768764" spans="40:40">
      <c r="AN768764" s="305"/>
    </row>
    <row r="768824" spans="40:40">
      <c r="AN768824" s="305"/>
    </row>
    <row r="768884" spans="40:40">
      <c r="AN768884" s="305"/>
    </row>
    <row r="768944" spans="40:40">
      <c r="AN768944" s="305"/>
    </row>
    <row r="769004" spans="40:40">
      <c r="AN769004" s="305"/>
    </row>
    <row r="769064" spans="40:40">
      <c r="AN769064" s="305"/>
    </row>
    <row r="769124" spans="40:40">
      <c r="AN769124" s="305"/>
    </row>
    <row r="769184" spans="40:40">
      <c r="AN769184" s="305"/>
    </row>
    <row r="769244" spans="40:40">
      <c r="AN769244" s="305"/>
    </row>
    <row r="769304" spans="40:40">
      <c r="AN769304" s="305"/>
    </row>
    <row r="769364" spans="40:40">
      <c r="AN769364" s="305"/>
    </row>
    <row r="769424" spans="40:40">
      <c r="AN769424" s="305"/>
    </row>
    <row r="769484" spans="40:40">
      <c r="AN769484" s="305"/>
    </row>
    <row r="769544" spans="40:40">
      <c r="AN769544" s="305"/>
    </row>
    <row r="769604" spans="40:40">
      <c r="AN769604" s="305"/>
    </row>
    <row r="769664" spans="40:40">
      <c r="AN769664" s="305"/>
    </row>
    <row r="769724" spans="40:40">
      <c r="AN769724" s="305"/>
    </row>
    <row r="769784" spans="40:40">
      <c r="AN769784" s="305"/>
    </row>
    <row r="769844" spans="40:40">
      <c r="AN769844" s="305"/>
    </row>
    <row r="769904" spans="40:40">
      <c r="AN769904" s="305"/>
    </row>
    <row r="769964" spans="40:40">
      <c r="AN769964" s="305"/>
    </row>
    <row r="770024" spans="40:40">
      <c r="AN770024" s="305"/>
    </row>
    <row r="770084" spans="40:40">
      <c r="AN770084" s="305"/>
    </row>
    <row r="770144" spans="40:40">
      <c r="AN770144" s="305"/>
    </row>
    <row r="770204" spans="40:40">
      <c r="AN770204" s="305"/>
    </row>
    <row r="770264" spans="40:40">
      <c r="AN770264" s="305"/>
    </row>
    <row r="770324" spans="40:40">
      <c r="AN770324" s="305"/>
    </row>
    <row r="770384" spans="40:40">
      <c r="AN770384" s="305"/>
    </row>
    <row r="770444" spans="40:40">
      <c r="AN770444" s="305"/>
    </row>
    <row r="770504" spans="40:40">
      <c r="AN770504" s="305"/>
    </row>
    <row r="770564" spans="40:40">
      <c r="AN770564" s="305"/>
    </row>
    <row r="770624" spans="40:40">
      <c r="AN770624" s="305"/>
    </row>
    <row r="770684" spans="40:40">
      <c r="AN770684" s="305"/>
    </row>
    <row r="770744" spans="40:40">
      <c r="AN770744" s="305"/>
    </row>
    <row r="770804" spans="40:40">
      <c r="AN770804" s="305"/>
    </row>
    <row r="770864" spans="40:40">
      <c r="AN770864" s="305"/>
    </row>
    <row r="770924" spans="40:40">
      <c r="AN770924" s="305"/>
    </row>
    <row r="770984" spans="40:40">
      <c r="AN770984" s="305"/>
    </row>
    <row r="771044" spans="40:40">
      <c r="AN771044" s="305"/>
    </row>
    <row r="771104" spans="40:40">
      <c r="AN771104" s="305"/>
    </row>
    <row r="771164" spans="40:40">
      <c r="AN771164" s="305"/>
    </row>
    <row r="771224" spans="40:40">
      <c r="AN771224" s="305"/>
    </row>
    <row r="771284" spans="40:40">
      <c r="AN771284" s="305"/>
    </row>
    <row r="771344" spans="40:40">
      <c r="AN771344" s="305"/>
    </row>
    <row r="771404" spans="40:40">
      <c r="AN771404" s="305"/>
    </row>
    <row r="771464" spans="40:40">
      <c r="AN771464" s="305"/>
    </row>
    <row r="771524" spans="40:40">
      <c r="AN771524" s="305"/>
    </row>
    <row r="771584" spans="40:40">
      <c r="AN771584" s="305"/>
    </row>
    <row r="771644" spans="40:40">
      <c r="AN771644" s="305"/>
    </row>
    <row r="771704" spans="40:40">
      <c r="AN771704" s="305"/>
    </row>
    <row r="771764" spans="40:40">
      <c r="AN771764" s="305"/>
    </row>
    <row r="771824" spans="40:40">
      <c r="AN771824" s="305"/>
    </row>
    <row r="771884" spans="40:40">
      <c r="AN771884" s="305"/>
    </row>
    <row r="771944" spans="40:40">
      <c r="AN771944" s="305"/>
    </row>
    <row r="772004" spans="40:40">
      <c r="AN772004" s="305"/>
    </row>
    <row r="772064" spans="40:40">
      <c r="AN772064" s="305"/>
    </row>
    <row r="772124" spans="40:40">
      <c r="AN772124" s="305"/>
    </row>
    <row r="772184" spans="40:40">
      <c r="AN772184" s="305"/>
    </row>
    <row r="772244" spans="40:40">
      <c r="AN772244" s="305"/>
    </row>
    <row r="772304" spans="40:40">
      <c r="AN772304" s="305"/>
    </row>
    <row r="772364" spans="40:40">
      <c r="AN772364" s="305"/>
    </row>
    <row r="772424" spans="40:40">
      <c r="AN772424" s="305"/>
    </row>
    <row r="772484" spans="40:40">
      <c r="AN772484" s="305"/>
    </row>
    <row r="772544" spans="40:40">
      <c r="AN772544" s="305"/>
    </row>
    <row r="772604" spans="40:40">
      <c r="AN772604" s="305"/>
    </row>
    <row r="772664" spans="40:40">
      <c r="AN772664" s="305"/>
    </row>
    <row r="772724" spans="40:40">
      <c r="AN772724" s="305"/>
    </row>
    <row r="772784" spans="40:40">
      <c r="AN772784" s="305"/>
    </row>
    <row r="772844" spans="40:40">
      <c r="AN772844" s="305"/>
    </row>
    <row r="772904" spans="40:40">
      <c r="AN772904" s="305"/>
    </row>
    <row r="772964" spans="40:40">
      <c r="AN772964" s="305"/>
    </row>
    <row r="773024" spans="40:40">
      <c r="AN773024" s="305"/>
    </row>
    <row r="773084" spans="40:40">
      <c r="AN773084" s="305"/>
    </row>
    <row r="773144" spans="40:40">
      <c r="AN773144" s="305"/>
    </row>
    <row r="773204" spans="40:40">
      <c r="AN773204" s="305"/>
    </row>
    <row r="773264" spans="40:40">
      <c r="AN773264" s="305"/>
    </row>
    <row r="773324" spans="40:40">
      <c r="AN773324" s="305"/>
    </row>
    <row r="773384" spans="40:40">
      <c r="AN773384" s="305"/>
    </row>
    <row r="773444" spans="40:40">
      <c r="AN773444" s="305"/>
    </row>
    <row r="773504" spans="40:40">
      <c r="AN773504" s="305"/>
    </row>
    <row r="773564" spans="40:40">
      <c r="AN773564" s="305"/>
    </row>
    <row r="773624" spans="40:40">
      <c r="AN773624" s="305"/>
    </row>
    <row r="773684" spans="40:40">
      <c r="AN773684" s="305"/>
    </row>
    <row r="773744" spans="40:40">
      <c r="AN773744" s="305"/>
    </row>
    <row r="773804" spans="40:40">
      <c r="AN773804" s="305"/>
    </row>
    <row r="773864" spans="40:40">
      <c r="AN773864" s="305"/>
    </row>
    <row r="773924" spans="40:40">
      <c r="AN773924" s="305"/>
    </row>
    <row r="773984" spans="40:40">
      <c r="AN773984" s="305"/>
    </row>
    <row r="774044" spans="40:40">
      <c r="AN774044" s="305"/>
    </row>
    <row r="774104" spans="40:40">
      <c r="AN774104" s="305"/>
    </row>
    <row r="774164" spans="40:40">
      <c r="AN774164" s="305"/>
    </row>
    <row r="774224" spans="40:40">
      <c r="AN774224" s="305"/>
    </row>
    <row r="774284" spans="40:40">
      <c r="AN774284" s="305"/>
    </row>
    <row r="774344" spans="40:40">
      <c r="AN774344" s="305"/>
    </row>
    <row r="774404" spans="40:40">
      <c r="AN774404" s="305"/>
    </row>
    <row r="774464" spans="40:40">
      <c r="AN774464" s="305"/>
    </row>
    <row r="774524" spans="40:40">
      <c r="AN774524" s="305"/>
    </row>
    <row r="774584" spans="40:40">
      <c r="AN774584" s="305"/>
    </row>
    <row r="774644" spans="40:40">
      <c r="AN774644" s="305"/>
    </row>
    <row r="774704" spans="40:40">
      <c r="AN774704" s="305"/>
    </row>
    <row r="774764" spans="40:40">
      <c r="AN774764" s="305"/>
    </row>
    <row r="774824" spans="40:40">
      <c r="AN774824" s="305"/>
    </row>
    <row r="774884" spans="40:40">
      <c r="AN774884" s="305"/>
    </row>
    <row r="774944" spans="40:40">
      <c r="AN774944" s="305"/>
    </row>
    <row r="775004" spans="40:40">
      <c r="AN775004" s="305"/>
    </row>
    <row r="775064" spans="40:40">
      <c r="AN775064" s="305"/>
    </row>
    <row r="775124" spans="40:40">
      <c r="AN775124" s="305"/>
    </row>
    <row r="775184" spans="40:40">
      <c r="AN775184" s="305"/>
    </row>
    <row r="775244" spans="40:40">
      <c r="AN775244" s="305"/>
    </row>
    <row r="775304" spans="40:40">
      <c r="AN775304" s="305"/>
    </row>
    <row r="775364" spans="40:40">
      <c r="AN775364" s="305"/>
    </row>
    <row r="775424" spans="40:40">
      <c r="AN775424" s="305"/>
    </row>
    <row r="775484" spans="40:40">
      <c r="AN775484" s="305"/>
    </row>
    <row r="775544" spans="40:40">
      <c r="AN775544" s="305"/>
    </row>
    <row r="775604" spans="40:40">
      <c r="AN775604" s="305"/>
    </row>
    <row r="775664" spans="40:40">
      <c r="AN775664" s="305"/>
    </row>
    <row r="775724" spans="40:40">
      <c r="AN775724" s="305"/>
    </row>
    <row r="775784" spans="40:40">
      <c r="AN775784" s="305"/>
    </row>
    <row r="775844" spans="40:40">
      <c r="AN775844" s="305"/>
    </row>
    <row r="775904" spans="40:40">
      <c r="AN775904" s="305"/>
    </row>
    <row r="775964" spans="40:40">
      <c r="AN775964" s="305"/>
    </row>
    <row r="776024" spans="40:40">
      <c r="AN776024" s="305"/>
    </row>
    <row r="776084" spans="40:40">
      <c r="AN776084" s="305"/>
    </row>
    <row r="776144" spans="40:40">
      <c r="AN776144" s="305"/>
    </row>
    <row r="776204" spans="40:40">
      <c r="AN776204" s="305"/>
    </row>
    <row r="776264" spans="40:40">
      <c r="AN776264" s="305"/>
    </row>
    <row r="776324" spans="40:40">
      <c r="AN776324" s="305"/>
    </row>
    <row r="776384" spans="40:40">
      <c r="AN776384" s="305"/>
    </row>
    <row r="776444" spans="40:40">
      <c r="AN776444" s="305"/>
    </row>
    <row r="776504" spans="40:40">
      <c r="AN776504" s="305"/>
    </row>
    <row r="776564" spans="40:40">
      <c r="AN776564" s="305"/>
    </row>
    <row r="776624" spans="40:40">
      <c r="AN776624" s="305"/>
    </row>
    <row r="776684" spans="40:40">
      <c r="AN776684" s="305"/>
    </row>
    <row r="776744" spans="40:40">
      <c r="AN776744" s="305"/>
    </row>
    <row r="776804" spans="40:40">
      <c r="AN776804" s="305"/>
    </row>
    <row r="776864" spans="40:40">
      <c r="AN776864" s="305"/>
    </row>
    <row r="776924" spans="40:40">
      <c r="AN776924" s="305"/>
    </row>
    <row r="776984" spans="40:40">
      <c r="AN776984" s="305"/>
    </row>
    <row r="777044" spans="40:40">
      <c r="AN777044" s="305"/>
    </row>
    <row r="777104" spans="40:40">
      <c r="AN777104" s="305"/>
    </row>
    <row r="777164" spans="40:40">
      <c r="AN777164" s="305"/>
    </row>
    <row r="777224" spans="40:40">
      <c r="AN777224" s="305"/>
    </row>
    <row r="777284" spans="40:40">
      <c r="AN777284" s="305"/>
    </row>
    <row r="777344" spans="40:40">
      <c r="AN777344" s="305"/>
    </row>
    <row r="777404" spans="40:40">
      <c r="AN777404" s="305"/>
    </row>
    <row r="777464" spans="40:40">
      <c r="AN777464" s="305"/>
    </row>
    <row r="777524" spans="40:40">
      <c r="AN777524" s="305"/>
    </row>
    <row r="777584" spans="40:40">
      <c r="AN777584" s="305"/>
    </row>
    <row r="777644" spans="40:40">
      <c r="AN777644" s="305"/>
    </row>
    <row r="777704" spans="40:40">
      <c r="AN777704" s="305"/>
    </row>
    <row r="777764" spans="40:40">
      <c r="AN777764" s="305"/>
    </row>
    <row r="777824" spans="40:40">
      <c r="AN777824" s="305"/>
    </row>
    <row r="777884" spans="40:40">
      <c r="AN777884" s="305"/>
    </row>
    <row r="777944" spans="40:40">
      <c r="AN777944" s="305"/>
    </row>
    <row r="778004" spans="40:40">
      <c r="AN778004" s="305"/>
    </row>
    <row r="778064" spans="40:40">
      <c r="AN778064" s="305"/>
    </row>
    <row r="778124" spans="40:40">
      <c r="AN778124" s="305"/>
    </row>
    <row r="778184" spans="40:40">
      <c r="AN778184" s="305"/>
    </row>
    <row r="778244" spans="40:40">
      <c r="AN778244" s="305"/>
    </row>
    <row r="778304" spans="40:40">
      <c r="AN778304" s="305"/>
    </row>
    <row r="778364" spans="40:40">
      <c r="AN778364" s="305"/>
    </row>
    <row r="778424" spans="40:40">
      <c r="AN778424" s="305"/>
    </row>
    <row r="778484" spans="40:40">
      <c r="AN778484" s="305"/>
    </row>
    <row r="778544" spans="40:40">
      <c r="AN778544" s="305"/>
    </row>
    <row r="778604" spans="40:40">
      <c r="AN778604" s="305"/>
    </row>
    <row r="778664" spans="40:40">
      <c r="AN778664" s="305"/>
    </row>
    <row r="778724" spans="40:40">
      <c r="AN778724" s="305"/>
    </row>
    <row r="778784" spans="40:40">
      <c r="AN778784" s="305"/>
    </row>
    <row r="778844" spans="40:40">
      <c r="AN778844" s="305"/>
    </row>
    <row r="778904" spans="40:40">
      <c r="AN778904" s="305"/>
    </row>
    <row r="778964" spans="40:40">
      <c r="AN778964" s="305"/>
    </row>
    <row r="779024" spans="40:40">
      <c r="AN779024" s="305"/>
    </row>
    <row r="779084" spans="40:40">
      <c r="AN779084" s="305"/>
    </row>
    <row r="779144" spans="40:40">
      <c r="AN779144" s="305"/>
    </row>
    <row r="779204" spans="40:40">
      <c r="AN779204" s="305"/>
    </row>
    <row r="779264" spans="40:40">
      <c r="AN779264" s="305"/>
    </row>
    <row r="779324" spans="40:40">
      <c r="AN779324" s="305"/>
    </row>
    <row r="779384" spans="40:40">
      <c r="AN779384" s="305"/>
    </row>
    <row r="779444" spans="40:40">
      <c r="AN779444" s="305"/>
    </row>
    <row r="779504" spans="40:40">
      <c r="AN779504" s="305"/>
    </row>
    <row r="779564" spans="40:40">
      <c r="AN779564" s="305"/>
    </row>
    <row r="779624" spans="40:40">
      <c r="AN779624" s="305"/>
    </row>
    <row r="779684" spans="40:40">
      <c r="AN779684" s="305"/>
    </row>
    <row r="779744" spans="40:40">
      <c r="AN779744" s="305"/>
    </row>
    <row r="779804" spans="40:40">
      <c r="AN779804" s="305"/>
    </row>
    <row r="779864" spans="40:40">
      <c r="AN779864" s="305"/>
    </row>
    <row r="779924" spans="40:40">
      <c r="AN779924" s="305"/>
    </row>
    <row r="779984" spans="40:40">
      <c r="AN779984" s="305"/>
    </row>
    <row r="780044" spans="40:40">
      <c r="AN780044" s="305"/>
    </row>
    <row r="780104" spans="40:40">
      <c r="AN780104" s="305"/>
    </row>
    <row r="780164" spans="40:40">
      <c r="AN780164" s="305"/>
    </row>
    <row r="780224" spans="40:40">
      <c r="AN780224" s="305"/>
    </row>
    <row r="780284" spans="40:40">
      <c r="AN780284" s="305"/>
    </row>
    <row r="780344" spans="40:40">
      <c r="AN780344" s="305"/>
    </row>
    <row r="780404" spans="40:40">
      <c r="AN780404" s="305"/>
    </row>
    <row r="780464" spans="40:40">
      <c r="AN780464" s="305"/>
    </row>
    <row r="780524" spans="40:40">
      <c r="AN780524" s="305"/>
    </row>
    <row r="780584" spans="40:40">
      <c r="AN780584" s="305"/>
    </row>
    <row r="780644" spans="40:40">
      <c r="AN780644" s="305"/>
    </row>
    <row r="780704" spans="40:40">
      <c r="AN780704" s="305"/>
    </row>
    <row r="780764" spans="40:40">
      <c r="AN780764" s="305"/>
    </row>
    <row r="780824" spans="40:40">
      <c r="AN780824" s="305"/>
    </row>
    <row r="780884" spans="40:40">
      <c r="AN780884" s="305"/>
    </row>
    <row r="780944" spans="40:40">
      <c r="AN780944" s="305"/>
    </row>
    <row r="781004" spans="40:40">
      <c r="AN781004" s="305"/>
    </row>
    <row r="781064" spans="40:40">
      <c r="AN781064" s="305"/>
    </row>
    <row r="781124" spans="40:40">
      <c r="AN781124" s="305"/>
    </row>
    <row r="781184" spans="40:40">
      <c r="AN781184" s="305"/>
    </row>
    <row r="781244" spans="40:40">
      <c r="AN781244" s="305"/>
    </row>
    <row r="781304" spans="40:40">
      <c r="AN781304" s="305"/>
    </row>
    <row r="781364" spans="40:40">
      <c r="AN781364" s="305"/>
    </row>
    <row r="781424" spans="40:40">
      <c r="AN781424" s="305"/>
    </row>
    <row r="781484" spans="40:40">
      <c r="AN781484" s="305"/>
    </row>
    <row r="781544" spans="40:40">
      <c r="AN781544" s="305"/>
    </row>
    <row r="781604" spans="40:40">
      <c r="AN781604" s="305"/>
    </row>
    <row r="781664" spans="40:40">
      <c r="AN781664" s="305"/>
    </row>
    <row r="781724" spans="40:40">
      <c r="AN781724" s="305"/>
    </row>
    <row r="781784" spans="40:40">
      <c r="AN781784" s="305"/>
    </row>
    <row r="781844" spans="40:40">
      <c r="AN781844" s="305"/>
    </row>
    <row r="781904" spans="40:40">
      <c r="AN781904" s="305"/>
    </row>
    <row r="781964" spans="40:40">
      <c r="AN781964" s="305"/>
    </row>
    <row r="782024" spans="40:40">
      <c r="AN782024" s="305"/>
    </row>
    <row r="782084" spans="40:40">
      <c r="AN782084" s="305"/>
    </row>
    <row r="782144" spans="40:40">
      <c r="AN782144" s="305"/>
    </row>
    <row r="782204" spans="40:40">
      <c r="AN782204" s="305"/>
    </row>
    <row r="782264" spans="40:40">
      <c r="AN782264" s="305"/>
    </row>
    <row r="782324" spans="40:40">
      <c r="AN782324" s="305"/>
    </row>
    <row r="782384" spans="40:40">
      <c r="AN782384" s="305"/>
    </row>
    <row r="782444" spans="40:40">
      <c r="AN782444" s="305"/>
    </row>
    <row r="782504" spans="40:40">
      <c r="AN782504" s="305"/>
    </row>
    <row r="782564" spans="40:40">
      <c r="AN782564" s="305"/>
    </row>
    <row r="782624" spans="40:40">
      <c r="AN782624" s="305"/>
    </row>
    <row r="782684" spans="40:40">
      <c r="AN782684" s="305"/>
    </row>
    <row r="782744" spans="40:40">
      <c r="AN782744" s="305"/>
    </row>
    <row r="782804" spans="40:40">
      <c r="AN782804" s="305"/>
    </row>
    <row r="782864" spans="40:40">
      <c r="AN782864" s="305"/>
    </row>
    <row r="782924" spans="40:40">
      <c r="AN782924" s="305"/>
    </row>
    <row r="782984" spans="40:40">
      <c r="AN782984" s="305"/>
    </row>
    <row r="783044" spans="40:40">
      <c r="AN783044" s="305"/>
    </row>
    <row r="783104" spans="40:40">
      <c r="AN783104" s="305"/>
    </row>
    <row r="783164" spans="40:40">
      <c r="AN783164" s="305"/>
    </row>
    <row r="783224" spans="40:40">
      <c r="AN783224" s="305"/>
    </row>
    <row r="783284" spans="40:40">
      <c r="AN783284" s="305"/>
    </row>
    <row r="783344" spans="40:40">
      <c r="AN783344" s="305"/>
    </row>
    <row r="783404" spans="40:40">
      <c r="AN783404" s="305"/>
    </row>
    <row r="783464" spans="40:40">
      <c r="AN783464" s="305"/>
    </row>
    <row r="783524" spans="40:40">
      <c r="AN783524" s="305"/>
    </row>
    <row r="783584" spans="40:40">
      <c r="AN783584" s="305"/>
    </row>
    <row r="783644" spans="40:40">
      <c r="AN783644" s="305"/>
    </row>
    <row r="783704" spans="40:40">
      <c r="AN783704" s="305"/>
    </row>
    <row r="783764" spans="40:40">
      <c r="AN783764" s="305"/>
    </row>
    <row r="783824" spans="40:40">
      <c r="AN783824" s="305"/>
    </row>
    <row r="783884" spans="40:40">
      <c r="AN783884" s="305"/>
    </row>
    <row r="783944" spans="40:40">
      <c r="AN783944" s="305"/>
    </row>
    <row r="784004" spans="40:40">
      <c r="AN784004" s="305"/>
    </row>
    <row r="784064" spans="40:40">
      <c r="AN784064" s="305"/>
    </row>
    <row r="784124" spans="40:40">
      <c r="AN784124" s="305"/>
    </row>
    <row r="784184" spans="40:40">
      <c r="AN784184" s="305"/>
    </row>
    <row r="784244" spans="40:40">
      <c r="AN784244" s="305"/>
    </row>
    <row r="784304" spans="40:40">
      <c r="AN784304" s="305"/>
    </row>
    <row r="784364" spans="40:40">
      <c r="AN784364" s="305"/>
    </row>
    <row r="784424" spans="40:40">
      <c r="AN784424" s="305"/>
    </row>
    <row r="784484" spans="40:40">
      <c r="AN784484" s="305"/>
    </row>
    <row r="784544" spans="40:40">
      <c r="AN784544" s="305"/>
    </row>
    <row r="784604" spans="40:40">
      <c r="AN784604" s="305"/>
    </row>
    <row r="784664" spans="40:40">
      <c r="AN784664" s="305"/>
    </row>
    <row r="784724" spans="40:40">
      <c r="AN784724" s="305"/>
    </row>
    <row r="784784" spans="40:40">
      <c r="AN784784" s="305"/>
    </row>
    <row r="784844" spans="40:40">
      <c r="AN784844" s="305"/>
    </row>
    <row r="784904" spans="40:40">
      <c r="AN784904" s="305"/>
    </row>
    <row r="784964" spans="40:40">
      <c r="AN784964" s="305"/>
    </row>
    <row r="785024" spans="40:40">
      <c r="AN785024" s="305"/>
    </row>
    <row r="785084" spans="40:40">
      <c r="AN785084" s="305"/>
    </row>
    <row r="785144" spans="40:40">
      <c r="AN785144" s="305"/>
    </row>
    <row r="785204" spans="40:40">
      <c r="AN785204" s="305"/>
    </row>
    <row r="785264" spans="40:40">
      <c r="AN785264" s="305"/>
    </row>
    <row r="785324" spans="40:40">
      <c r="AN785324" s="305"/>
    </row>
    <row r="785384" spans="40:40">
      <c r="AN785384" s="305"/>
    </row>
    <row r="785444" spans="40:40">
      <c r="AN785444" s="305"/>
    </row>
    <row r="785504" spans="40:40">
      <c r="AN785504" s="305"/>
    </row>
    <row r="785564" spans="40:40">
      <c r="AN785564" s="305"/>
    </row>
    <row r="785624" spans="40:40">
      <c r="AN785624" s="305"/>
    </row>
    <row r="785684" spans="40:40">
      <c r="AN785684" s="305"/>
    </row>
    <row r="785744" spans="40:40">
      <c r="AN785744" s="305"/>
    </row>
    <row r="785804" spans="40:40">
      <c r="AN785804" s="305"/>
    </row>
    <row r="785864" spans="40:40">
      <c r="AN785864" s="305"/>
    </row>
    <row r="785924" spans="40:40">
      <c r="AN785924" s="305"/>
    </row>
    <row r="785984" spans="40:40">
      <c r="AN785984" s="305"/>
    </row>
    <row r="786044" spans="40:40">
      <c r="AN786044" s="305"/>
    </row>
    <row r="786104" spans="40:40">
      <c r="AN786104" s="305"/>
    </row>
    <row r="786164" spans="40:40">
      <c r="AN786164" s="305"/>
    </row>
    <row r="786224" spans="40:40">
      <c r="AN786224" s="305"/>
    </row>
    <row r="786284" spans="40:40">
      <c r="AN786284" s="305"/>
    </row>
    <row r="786344" spans="40:40">
      <c r="AN786344" s="305"/>
    </row>
    <row r="786404" spans="40:40">
      <c r="AN786404" s="305"/>
    </row>
    <row r="786464" spans="40:40">
      <c r="AN786464" s="305"/>
    </row>
    <row r="786524" spans="40:40">
      <c r="AN786524" s="305"/>
    </row>
    <row r="786584" spans="40:40">
      <c r="AN786584" s="305"/>
    </row>
    <row r="786644" spans="40:40">
      <c r="AN786644" s="305"/>
    </row>
    <row r="786704" spans="40:40">
      <c r="AN786704" s="305"/>
    </row>
    <row r="786764" spans="40:40">
      <c r="AN786764" s="305"/>
    </row>
    <row r="786824" spans="40:40">
      <c r="AN786824" s="305"/>
    </row>
    <row r="786884" spans="40:40">
      <c r="AN786884" s="305"/>
    </row>
    <row r="786944" spans="40:40">
      <c r="AN786944" s="305"/>
    </row>
    <row r="787004" spans="40:40">
      <c r="AN787004" s="305"/>
    </row>
    <row r="787064" spans="40:40">
      <c r="AN787064" s="305"/>
    </row>
    <row r="787124" spans="40:40">
      <c r="AN787124" s="305"/>
    </row>
    <row r="787184" spans="40:40">
      <c r="AN787184" s="305"/>
    </row>
    <row r="787244" spans="40:40">
      <c r="AN787244" s="305"/>
    </row>
    <row r="787304" spans="40:40">
      <c r="AN787304" s="305"/>
    </row>
    <row r="787364" spans="40:40">
      <c r="AN787364" s="305"/>
    </row>
    <row r="787424" spans="40:40">
      <c r="AN787424" s="305"/>
    </row>
    <row r="787484" spans="40:40">
      <c r="AN787484" s="305"/>
    </row>
    <row r="787544" spans="40:40">
      <c r="AN787544" s="305"/>
    </row>
    <row r="787604" spans="40:40">
      <c r="AN787604" s="305"/>
    </row>
    <row r="787664" spans="40:40">
      <c r="AN787664" s="305"/>
    </row>
    <row r="787724" spans="40:40">
      <c r="AN787724" s="305"/>
    </row>
    <row r="787784" spans="40:40">
      <c r="AN787784" s="305"/>
    </row>
    <row r="787844" spans="40:40">
      <c r="AN787844" s="305"/>
    </row>
    <row r="787904" spans="40:40">
      <c r="AN787904" s="305"/>
    </row>
    <row r="787964" spans="40:40">
      <c r="AN787964" s="305"/>
    </row>
    <row r="788024" spans="40:40">
      <c r="AN788024" s="305"/>
    </row>
    <row r="788084" spans="40:40">
      <c r="AN788084" s="305"/>
    </row>
    <row r="788144" spans="40:40">
      <c r="AN788144" s="305"/>
    </row>
    <row r="788204" spans="40:40">
      <c r="AN788204" s="305"/>
    </row>
    <row r="788264" spans="40:40">
      <c r="AN788264" s="305"/>
    </row>
    <row r="788324" spans="40:40">
      <c r="AN788324" s="305"/>
    </row>
    <row r="788384" spans="40:40">
      <c r="AN788384" s="305"/>
    </row>
    <row r="788444" spans="40:40">
      <c r="AN788444" s="305"/>
    </row>
    <row r="788504" spans="40:40">
      <c r="AN788504" s="305"/>
    </row>
    <row r="788564" spans="40:40">
      <c r="AN788564" s="305"/>
    </row>
    <row r="788624" spans="40:40">
      <c r="AN788624" s="305"/>
    </row>
    <row r="788684" spans="40:40">
      <c r="AN788684" s="305"/>
    </row>
    <row r="788744" spans="40:40">
      <c r="AN788744" s="305"/>
    </row>
    <row r="788804" spans="40:40">
      <c r="AN788804" s="305"/>
    </row>
    <row r="788864" spans="40:40">
      <c r="AN788864" s="305"/>
    </row>
    <row r="788924" spans="40:40">
      <c r="AN788924" s="305"/>
    </row>
    <row r="788984" spans="40:40">
      <c r="AN788984" s="305"/>
    </row>
    <row r="789044" spans="40:40">
      <c r="AN789044" s="305"/>
    </row>
    <row r="789104" spans="40:40">
      <c r="AN789104" s="305"/>
    </row>
    <row r="789164" spans="40:40">
      <c r="AN789164" s="305"/>
    </row>
    <row r="789224" spans="40:40">
      <c r="AN789224" s="305"/>
    </row>
    <row r="789284" spans="40:40">
      <c r="AN789284" s="305"/>
    </row>
    <row r="789344" spans="40:40">
      <c r="AN789344" s="305"/>
    </row>
    <row r="789404" spans="40:40">
      <c r="AN789404" s="305"/>
    </row>
    <row r="789464" spans="40:40">
      <c r="AN789464" s="305"/>
    </row>
    <row r="789524" spans="40:40">
      <c r="AN789524" s="305"/>
    </row>
    <row r="789584" spans="40:40">
      <c r="AN789584" s="305"/>
    </row>
    <row r="789644" spans="40:40">
      <c r="AN789644" s="305"/>
    </row>
    <row r="789704" spans="40:40">
      <c r="AN789704" s="305"/>
    </row>
    <row r="789764" spans="40:40">
      <c r="AN789764" s="305"/>
    </row>
    <row r="789824" spans="40:40">
      <c r="AN789824" s="305"/>
    </row>
    <row r="789884" spans="40:40">
      <c r="AN789884" s="305"/>
    </row>
    <row r="789944" spans="40:40">
      <c r="AN789944" s="305"/>
    </row>
    <row r="790004" spans="40:40">
      <c r="AN790004" s="305"/>
    </row>
    <row r="790064" spans="40:40">
      <c r="AN790064" s="305"/>
    </row>
    <row r="790124" spans="40:40">
      <c r="AN790124" s="305"/>
    </row>
    <row r="790184" spans="40:40">
      <c r="AN790184" s="305"/>
    </row>
    <row r="790244" spans="40:40">
      <c r="AN790244" s="305"/>
    </row>
    <row r="790304" spans="40:40">
      <c r="AN790304" s="305"/>
    </row>
    <row r="790364" spans="40:40">
      <c r="AN790364" s="305"/>
    </row>
    <row r="790424" spans="40:40">
      <c r="AN790424" s="305"/>
    </row>
    <row r="790484" spans="40:40">
      <c r="AN790484" s="305"/>
    </row>
    <row r="790544" spans="40:40">
      <c r="AN790544" s="305"/>
    </row>
    <row r="790604" spans="40:40">
      <c r="AN790604" s="305"/>
    </row>
    <row r="790664" spans="40:40">
      <c r="AN790664" s="305"/>
    </row>
    <row r="790724" spans="40:40">
      <c r="AN790724" s="305"/>
    </row>
    <row r="790784" spans="40:40">
      <c r="AN790784" s="305"/>
    </row>
    <row r="790844" spans="40:40">
      <c r="AN790844" s="305"/>
    </row>
    <row r="790904" spans="40:40">
      <c r="AN790904" s="305"/>
    </row>
    <row r="790964" spans="40:40">
      <c r="AN790964" s="305"/>
    </row>
    <row r="791024" spans="40:40">
      <c r="AN791024" s="305"/>
    </row>
    <row r="791084" spans="40:40">
      <c r="AN791084" s="305"/>
    </row>
    <row r="791144" spans="40:40">
      <c r="AN791144" s="305"/>
    </row>
    <row r="791204" spans="40:40">
      <c r="AN791204" s="305"/>
    </row>
    <row r="791264" spans="40:40">
      <c r="AN791264" s="305"/>
    </row>
    <row r="791324" spans="40:40">
      <c r="AN791324" s="305"/>
    </row>
    <row r="791384" spans="40:40">
      <c r="AN791384" s="305"/>
    </row>
    <row r="791444" spans="40:40">
      <c r="AN791444" s="305"/>
    </row>
    <row r="791504" spans="40:40">
      <c r="AN791504" s="305"/>
    </row>
    <row r="791564" spans="40:40">
      <c r="AN791564" s="305"/>
    </row>
    <row r="791624" spans="40:40">
      <c r="AN791624" s="305"/>
    </row>
    <row r="791684" spans="40:40">
      <c r="AN791684" s="305"/>
    </row>
    <row r="791744" spans="40:40">
      <c r="AN791744" s="305"/>
    </row>
    <row r="791804" spans="40:40">
      <c r="AN791804" s="305"/>
    </row>
    <row r="791864" spans="40:40">
      <c r="AN791864" s="305"/>
    </row>
    <row r="791924" spans="40:40">
      <c r="AN791924" s="305"/>
    </row>
    <row r="791984" spans="40:40">
      <c r="AN791984" s="305"/>
    </row>
    <row r="792044" spans="40:40">
      <c r="AN792044" s="305"/>
    </row>
    <row r="792104" spans="40:40">
      <c r="AN792104" s="305"/>
    </row>
    <row r="792164" spans="40:40">
      <c r="AN792164" s="305"/>
    </row>
    <row r="792224" spans="40:40">
      <c r="AN792224" s="305"/>
    </row>
    <row r="792284" spans="40:40">
      <c r="AN792284" s="305"/>
    </row>
    <row r="792344" spans="40:40">
      <c r="AN792344" s="305"/>
    </row>
    <row r="792404" spans="40:40">
      <c r="AN792404" s="305"/>
    </row>
    <row r="792464" spans="40:40">
      <c r="AN792464" s="305"/>
    </row>
    <row r="792524" spans="40:40">
      <c r="AN792524" s="305"/>
    </row>
    <row r="792584" spans="40:40">
      <c r="AN792584" s="305"/>
    </row>
    <row r="792644" spans="40:40">
      <c r="AN792644" s="305"/>
    </row>
    <row r="792704" spans="40:40">
      <c r="AN792704" s="305"/>
    </row>
    <row r="792764" spans="40:40">
      <c r="AN792764" s="305"/>
    </row>
    <row r="792824" spans="40:40">
      <c r="AN792824" s="305"/>
    </row>
    <row r="792884" spans="40:40">
      <c r="AN792884" s="305"/>
    </row>
    <row r="792944" spans="40:40">
      <c r="AN792944" s="305"/>
    </row>
    <row r="793004" spans="40:40">
      <c r="AN793004" s="305"/>
    </row>
    <row r="793064" spans="40:40">
      <c r="AN793064" s="305"/>
    </row>
    <row r="793124" spans="40:40">
      <c r="AN793124" s="305"/>
    </row>
    <row r="793184" spans="40:40">
      <c r="AN793184" s="305"/>
    </row>
    <row r="793244" spans="40:40">
      <c r="AN793244" s="305"/>
    </row>
    <row r="793304" spans="40:40">
      <c r="AN793304" s="305"/>
    </row>
    <row r="793364" spans="40:40">
      <c r="AN793364" s="305"/>
    </row>
    <row r="793424" spans="40:40">
      <c r="AN793424" s="305"/>
    </row>
    <row r="793484" spans="40:40">
      <c r="AN793484" s="305"/>
    </row>
    <row r="793544" spans="40:40">
      <c r="AN793544" s="305"/>
    </row>
    <row r="793604" spans="40:40">
      <c r="AN793604" s="305"/>
    </row>
    <row r="793664" spans="40:40">
      <c r="AN793664" s="305"/>
    </row>
    <row r="793724" spans="40:40">
      <c r="AN793724" s="305"/>
    </row>
    <row r="793784" spans="40:40">
      <c r="AN793784" s="305"/>
    </row>
    <row r="793844" spans="40:40">
      <c r="AN793844" s="305"/>
    </row>
    <row r="793904" spans="40:40">
      <c r="AN793904" s="305"/>
    </row>
    <row r="793964" spans="40:40">
      <c r="AN793964" s="305"/>
    </row>
    <row r="794024" spans="40:40">
      <c r="AN794024" s="305"/>
    </row>
    <row r="794084" spans="40:40">
      <c r="AN794084" s="305"/>
    </row>
    <row r="794144" spans="40:40">
      <c r="AN794144" s="305"/>
    </row>
    <row r="794204" spans="40:40">
      <c r="AN794204" s="305"/>
    </row>
    <row r="794264" spans="40:40">
      <c r="AN794264" s="305"/>
    </row>
    <row r="794324" spans="40:40">
      <c r="AN794324" s="305"/>
    </row>
    <row r="794384" spans="40:40">
      <c r="AN794384" s="305"/>
    </row>
    <row r="794444" spans="40:40">
      <c r="AN794444" s="305"/>
    </row>
    <row r="794504" spans="40:40">
      <c r="AN794504" s="305"/>
    </row>
    <row r="794564" spans="40:40">
      <c r="AN794564" s="305"/>
    </row>
    <row r="794624" spans="40:40">
      <c r="AN794624" s="305"/>
    </row>
    <row r="794684" spans="40:40">
      <c r="AN794684" s="305"/>
    </row>
    <row r="794744" spans="40:40">
      <c r="AN794744" s="305"/>
    </row>
    <row r="794804" spans="40:40">
      <c r="AN794804" s="305"/>
    </row>
    <row r="794864" spans="40:40">
      <c r="AN794864" s="305"/>
    </row>
    <row r="794924" spans="40:40">
      <c r="AN794924" s="305"/>
    </row>
    <row r="794984" spans="40:40">
      <c r="AN794984" s="305"/>
    </row>
    <row r="795044" spans="40:40">
      <c r="AN795044" s="305"/>
    </row>
    <row r="795104" spans="40:40">
      <c r="AN795104" s="305"/>
    </row>
    <row r="795164" spans="40:40">
      <c r="AN795164" s="305"/>
    </row>
    <row r="795224" spans="40:40">
      <c r="AN795224" s="305"/>
    </row>
    <row r="795284" spans="40:40">
      <c r="AN795284" s="305"/>
    </row>
    <row r="795344" spans="40:40">
      <c r="AN795344" s="305"/>
    </row>
    <row r="795404" spans="40:40">
      <c r="AN795404" s="305"/>
    </row>
    <row r="795464" spans="40:40">
      <c r="AN795464" s="305"/>
    </row>
    <row r="795524" spans="40:40">
      <c r="AN795524" s="305"/>
    </row>
    <row r="795584" spans="40:40">
      <c r="AN795584" s="305"/>
    </row>
    <row r="795644" spans="40:40">
      <c r="AN795644" s="305"/>
    </row>
    <row r="795704" spans="40:40">
      <c r="AN795704" s="305"/>
    </row>
    <row r="795764" spans="40:40">
      <c r="AN795764" s="305"/>
    </row>
    <row r="795824" spans="40:40">
      <c r="AN795824" s="305"/>
    </row>
    <row r="795884" spans="40:40">
      <c r="AN795884" s="305"/>
    </row>
    <row r="795944" spans="40:40">
      <c r="AN795944" s="305"/>
    </row>
    <row r="796004" spans="40:40">
      <c r="AN796004" s="305"/>
    </row>
    <row r="796064" spans="40:40">
      <c r="AN796064" s="305"/>
    </row>
    <row r="796124" spans="40:40">
      <c r="AN796124" s="305"/>
    </row>
    <row r="796184" spans="40:40">
      <c r="AN796184" s="305"/>
    </row>
    <row r="796244" spans="40:40">
      <c r="AN796244" s="305"/>
    </row>
    <row r="796304" spans="40:40">
      <c r="AN796304" s="305"/>
    </row>
    <row r="796364" spans="40:40">
      <c r="AN796364" s="305"/>
    </row>
    <row r="796424" spans="40:40">
      <c r="AN796424" s="305"/>
    </row>
    <row r="796484" spans="40:40">
      <c r="AN796484" s="305"/>
    </row>
    <row r="796544" spans="40:40">
      <c r="AN796544" s="305"/>
    </row>
    <row r="796604" spans="40:40">
      <c r="AN796604" s="305"/>
    </row>
    <row r="796664" spans="40:40">
      <c r="AN796664" s="305"/>
    </row>
    <row r="796724" spans="40:40">
      <c r="AN796724" s="305"/>
    </row>
    <row r="796784" spans="40:40">
      <c r="AN796784" s="305"/>
    </row>
    <row r="796844" spans="40:40">
      <c r="AN796844" s="305"/>
    </row>
    <row r="796904" spans="40:40">
      <c r="AN796904" s="305"/>
    </row>
    <row r="796964" spans="40:40">
      <c r="AN796964" s="305"/>
    </row>
    <row r="797024" spans="40:40">
      <c r="AN797024" s="305"/>
    </row>
    <row r="797084" spans="40:40">
      <c r="AN797084" s="305"/>
    </row>
    <row r="797144" spans="40:40">
      <c r="AN797144" s="305"/>
    </row>
    <row r="797204" spans="40:40">
      <c r="AN797204" s="305"/>
    </row>
    <row r="797264" spans="40:40">
      <c r="AN797264" s="305"/>
    </row>
    <row r="797324" spans="40:40">
      <c r="AN797324" s="305"/>
    </row>
    <row r="797384" spans="40:40">
      <c r="AN797384" s="305"/>
    </row>
    <row r="797444" spans="40:40">
      <c r="AN797444" s="305"/>
    </row>
    <row r="797504" spans="40:40">
      <c r="AN797504" s="305"/>
    </row>
    <row r="797564" spans="40:40">
      <c r="AN797564" s="305"/>
    </row>
    <row r="797624" spans="40:40">
      <c r="AN797624" s="305"/>
    </row>
    <row r="797684" spans="40:40">
      <c r="AN797684" s="305"/>
    </row>
    <row r="797744" spans="40:40">
      <c r="AN797744" s="305"/>
    </row>
    <row r="797804" spans="40:40">
      <c r="AN797804" s="305"/>
    </row>
    <row r="797864" spans="40:40">
      <c r="AN797864" s="305"/>
    </row>
    <row r="797924" spans="40:40">
      <c r="AN797924" s="305"/>
    </row>
    <row r="797984" spans="40:40">
      <c r="AN797984" s="305"/>
    </row>
    <row r="798044" spans="40:40">
      <c r="AN798044" s="305"/>
    </row>
    <row r="798104" spans="40:40">
      <c r="AN798104" s="305"/>
    </row>
    <row r="798164" spans="40:40">
      <c r="AN798164" s="305"/>
    </row>
    <row r="798224" spans="40:40">
      <c r="AN798224" s="305"/>
    </row>
    <row r="798284" spans="40:40">
      <c r="AN798284" s="305"/>
    </row>
    <row r="798344" spans="40:40">
      <c r="AN798344" s="305"/>
    </row>
    <row r="798404" spans="40:40">
      <c r="AN798404" s="305"/>
    </row>
    <row r="798464" spans="40:40">
      <c r="AN798464" s="305"/>
    </row>
    <row r="798524" spans="40:40">
      <c r="AN798524" s="305"/>
    </row>
    <row r="798584" spans="40:40">
      <c r="AN798584" s="305"/>
    </row>
    <row r="798644" spans="40:40">
      <c r="AN798644" s="305"/>
    </row>
    <row r="798704" spans="40:40">
      <c r="AN798704" s="305"/>
    </row>
    <row r="798764" spans="40:40">
      <c r="AN798764" s="305"/>
    </row>
    <row r="798824" spans="40:40">
      <c r="AN798824" s="305"/>
    </row>
    <row r="798884" spans="40:40">
      <c r="AN798884" s="305"/>
    </row>
    <row r="798944" spans="40:40">
      <c r="AN798944" s="305"/>
    </row>
    <row r="799004" spans="40:40">
      <c r="AN799004" s="305"/>
    </row>
    <row r="799064" spans="40:40">
      <c r="AN799064" s="305"/>
    </row>
    <row r="799124" spans="40:40">
      <c r="AN799124" s="305"/>
    </row>
    <row r="799184" spans="40:40">
      <c r="AN799184" s="305"/>
    </row>
    <row r="799244" spans="40:40">
      <c r="AN799244" s="305"/>
    </row>
    <row r="799304" spans="40:40">
      <c r="AN799304" s="305"/>
    </row>
    <row r="799364" spans="40:40">
      <c r="AN799364" s="305"/>
    </row>
    <row r="799424" spans="40:40">
      <c r="AN799424" s="305"/>
    </row>
    <row r="799484" spans="40:40">
      <c r="AN799484" s="305"/>
    </row>
    <row r="799544" spans="40:40">
      <c r="AN799544" s="305"/>
    </row>
    <row r="799604" spans="40:40">
      <c r="AN799604" s="305"/>
    </row>
    <row r="799664" spans="40:40">
      <c r="AN799664" s="305"/>
    </row>
    <row r="799724" spans="40:40">
      <c r="AN799724" s="305"/>
    </row>
    <row r="799784" spans="40:40">
      <c r="AN799784" s="305"/>
    </row>
    <row r="799844" spans="40:40">
      <c r="AN799844" s="305"/>
    </row>
    <row r="799904" spans="40:40">
      <c r="AN799904" s="305"/>
    </row>
    <row r="799964" spans="40:40">
      <c r="AN799964" s="305"/>
    </row>
    <row r="800024" spans="40:40">
      <c r="AN800024" s="305"/>
    </row>
    <row r="800084" spans="40:40">
      <c r="AN800084" s="305"/>
    </row>
    <row r="800144" spans="40:40">
      <c r="AN800144" s="305"/>
    </row>
    <row r="800204" spans="40:40">
      <c r="AN800204" s="305"/>
    </row>
    <row r="800264" spans="40:40">
      <c r="AN800264" s="305"/>
    </row>
    <row r="800324" spans="40:40">
      <c r="AN800324" s="305"/>
    </row>
    <row r="800384" spans="40:40">
      <c r="AN800384" s="305"/>
    </row>
    <row r="800444" spans="40:40">
      <c r="AN800444" s="305"/>
    </row>
    <row r="800504" spans="40:40">
      <c r="AN800504" s="305"/>
    </row>
    <row r="800564" spans="40:40">
      <c r="AN800564" s="305"/>
    </row>
    <row r="800624" spans="40:40">
      <c r="AN800624" s="305"/>
    </row>
    <row r="800684" spans="40:40">
      <c r="AN800684" s="305"/>
    </row>
    <row r="800744" spans="40:40">
      <c r="AN800744" s="305"/>
    </row>
    <row r="800804" spans="40:40">
      <c r="AN800804" s="305"/>
    </row>
    <row r="800864" spans="40:40">
      <c r="AN800864" s="305"/>
    </row>
    <row r="800924" spans="40:40">
      <c r="AN800924" s="305"/>
    </row>
    <row r="800984" spans="40:40">
      <c r="AN800984" s="305"/>
    </row>
    <row r="801044" spans="40:40">
      <c r="AN801044" s="305"/>
    </row>
    <row r="801104" spans="40:40">
      <c r="AN801104" s="305"/>
    </row>
    <row r="801164" spans="40:40">
      <c r="AN801164" s="305"/>
    </row>
    <row r="801224" spans="40:40">
      <c r="AN801224" s="305"/>
    </row>
    <row r="801284" spans="40:40">
      <c r="AN801284" s="305"/>
    </row>
    <row r="801344" spans="40:40">
      <c r="AN801344" s="305"/>
    </row>
    <row r="801404" spans="40:40">
      <c r="AN801404" s="305"/>
    </row>
    <row r="801464" spans="40:40">
      <c r="AN801464" s="305"/>
    </row>
    <row r="801524" spans="40:40">
      <c r="AN801524" s="305"/>
    </row>
    <row r="801584" spans="40:40">
      <c r="AN801584" s="305"/>
    </row>
    <row r="801644" spans="40:40">
      <c r="AN801644" s="305"/>
    </row>
    <row r="801704" spans="40:40">
      <c r="AN801704" s="305"/>
    </row>
    <row r="801764" spans="40:40">
      <c r="AN801764" s="305"/>
    </row>
    <row r="801824" spans="40:40">
      <c r="AN801824" s="305"/>
    </row>
    <row r="801884" spans="40:40">
      <c r="AN801884" s="305"/>
    </row>
    <row r="801944" spans="40:40">
      <c r="AN801944" s="305"/>
    </row>
    <row r="802004" spans="40:40">
      <c r="AN802004" s="305"/>
    </row>
    <row r="802064" spans="40:40">
      <c r="AN802064" s="305"/>
    </row>
    <row r="802124" spans="40:40">
      <c r="AN802124" s="305"/>
    </row>
    <row r="802184" spans="40:40">
      <c r="AN802184" s="305"/>
    </row>
    <row r="802244" spans="40:40">
      <c r="AN802244" s="305"/>
    </row>
    <row r="802304" spans="40:40">
      <c r="AN802304" s="305"/>
    </row>
    <row r="802364" spans="40:40">
      <c r="AN802364" s="305"/>
    </row>
    <row r="802424" spans="40:40">
      <c r="AN802424" s="305"/>
    </row>
    <row r="802484" spans="40:40">
      <c r="AN802484" s="305"/>
    </row>
    <row r="802544" spans="40:40">
      <c r="AN802544" s="305"/>
    </row>
    <row r="802604" spans="40:40">
      <c r="AN802604" s="305"/>
    </row>
    <row r="802664" spans="40:40">
      <c r="AN802664" s="305"/>
    </row>
    <row r="802724" spans="40:40">
      <c r="AN802724" s="305"/>
    </row>
    <row r="802784" spans="40:40">
      <c r="AN802784" s="305"/>
    </row>
    <row r="802844" spans="40:40">
      <c r="AN802844" s="305"/>
    </row>
    <row r="802904" spans="40:40">
      <c r="AN802904" s="305"/>
    </row>
    <row r="802964" spans="40:40">
      <c r="AN802964" s="305"/>
    </row>
    <row r="803024" spans="40:40">
      <c r="AN803024" s="305"/>
    </row>
    <row r="803084" spans="40:40">
      <c r="AN803084" s="305"/>
    </row>
    <row r="803144" spans="40:40">
      <c r="AN803144" s="305"/>
    </row>
    <row r="803204" spans="40:40">
      <c r="AN803204" s="305"/>
    </row>
    <row r="803264" spans="40:40">
      <c r="AN803264" s="305"/>
    </row>
    <row r="803324" spans="40:40">
      <c r="AN803324" s="305"/>
    </row>
    <row r="803384" spans="40:40">
      <c r="AN803384" s="305"/>
    </row>
    <row r="803444" spans="40:40">
      <c r="AN803444" s="305"/>
    </row>
    <row r="803504" spans="40:40">
      <c r="AN803504" s="305"/>
    </row>
    <row r="803564" spans="40:40">
      <c r="AN803564" s="305"/>
    </row>
    <row r="803624" spans="40:40">
      <c r="AN803624" s="305"/>
    </row>
    <row r="803684" spans="40:40">
      <c r="AN803684" s="305"/>
    </row>
    <row r="803744" spans="40:40">
      <c r="AN803744" s="305"/>
    </row>
    <row r="803804" spans="40:40">
      <c r="AN803804" s="305"/>
    </row>
    <row r="803864" spans="40:40">
      <c r="AN803864" s="305"/>
    </row>
    <row r="803924" spans="40:40">
      <c r="AN803924" s="305"/>
    </row>
    <row r="803984" spans="40:40">
      <c r="AN803984" s="305"/>
    </row>
    <row r="804044" spans="40:40">
      <c r="AN804044" s="305"/>
    </row>
    <row r="804104" spans="40:40">
      <c r="AN804104" s="305"/>
    </row>
    <row r="804164" spans="40:40">
      <c r="AN804164" s="305"/>
    </row>
    <row r="804224" spans="40:40">
      <c r="AN804224" s="305"/>
    </row>
    <row r="804284" spans="40:40">
      <c r="AN804284" s="305"/>
    </row>
    <row r="804344" spans="40:40">
      <c r="AN804344" s="305"/>
    </row>
    <row r="804404" spans="40:40">
      <c r="AN804404" s="305"/>
    </row>
    <row r="804464" spans="40:40">
      <c r="AN804464" s="305"/>
    </row>
    <row r="804524" spans="40:40">
      <c r="AN804524" s="305"/>
    </row>
    <row r="804584" spans="40:40">
      <c r="AN804584" s="305"/>
    </row>
    <row r="804644" spans="40:40">
      <c r="AN804644" s="305"/>
    </row>
    <row r="804704" spans="40:40">
      <c r="AN804704" s="305"/>
    </row>
    <row r="804764" spans="40:40">
      <c r="AN804764" s="305"/>
    </row>
    <row r="804824" spans="40:40">
      <c r="AN804824" s="305"/>
    </row>
    <row r="804884" spans="40:40">
      <c r="AN804884" s="305"/>
    </row>
    <row r="804944" spans="40:40">
      <c r="AN804944" s="305"/>
    </row>
    <row r="805004" spans="40:40">
      <c r="AN805004" s="305"/>
    </row>
    <row r="805064" spans="40:40">
      <c r="AN805064" s="305"/>
    </row>
    <row r="805124" spans="40:40">
      <c r="AN805124" s="305"/>
    </row>
    <row r="805184" spans="40:40">
      <c r="AN805184" s="305"/>
    </row>
    <row r="805244" spans="40:40">
      <c r="AN805244" s="305"/>
    </row>
    <row r="805304" spans="40:40">
      <c r="AN805304" s="305"/>
    </row>
    <row r="805364" spans="40:40">
      <c r="AN805364" s="305"/>
    </row>
    <row r="805424" spans="40:40">
      <c r="AN805424" s="305"/>
    </row>
    <row r="805484" spans="40:40">
      <c r="AN805484" s="305"/>
    </row>
    <row r="805544" spans="40:40">
      <c r="AN805544" s="305"/>
    </row>
    <row r="805604" spans="40:40">
      <c r="AN805604" s="305"/>
    </row>
    <row r="805664" spans="40:40">
      <c r="AN805664" s="305"/>
    </row>
    <row r="805724" spans="40:40">
      <c r="AN805724" s="305"/>
    </row>
    <row r="805784" spans="40:40">
      <c r="AN805784" s="305"/>
    </row>
    <row r="805844" spans="40:40">
      <c r="AN805844" s="305"/>
    </row>
    <row r="805904" spans="40:40">
      <c r="AN805904" s="305"/>
    </row>
    <row r="805964" spans="40:40">
      <c r="AN805964" s="305"/>
    </row>
    <row r="806024" spans="40:40">
      <c r="AN806024" s="305"/>
    </row>
    <row r="806084" spans="40:40">
      <c r="AN806084" s="305"/>
    </row>
    <row r="806144" spans="40:40">
      <c r="AN806144" s="305"/>
    </row>
    <row r="806204" spans="40:40">
      <c r="AN806204" s="305"/>
    </row>
    <row r="806264" spans="40:40">
      <c r="AN806264" s="305"/>
    </row>
    <row r="806324" spans="40:40">
      <c r="AN806324" s="305"/>
    </row>
    <row r="806384" spans="40:40">
      <c r="AN806384" s="305"/>
    </row>
    <row r="806444" spans="40:40">
      <c r="AN806444" s="305"/>
    </row>
    <row r="806504" spans="40:40">
      <c r="AN806504" s="305"/>
    </row>
    <row r="806564" spans="40:40">
      <c r="AN806564" s="305"/>
    </row>
    <row r="806624" spans="40:40">
      <c r="AN806624" s="305"/>
    </row>
    <row r="806684" spans="40:40">
      <c r="AN806684" s="305"/>
    </row>
    <row r="806744" spans="40:40">
      <c r="AN806744" s="305"/>
    </row>
    <row r="806804" spans="40:40">
      <c r="AN806804" s="305"/>
    </row>
    <row r="806864" spans="40:40">
      <c r="AN806864" s="305"/>
    </row>
    <row r="806924" spans="40:40">
      <c r="AN806924" s="305"/>
    </row>
    <row r="806984" spans="40:40">
      <c r="AN806984" s="305"/>
    </row>
    <row r="807044" spans="40:40">
      <c r="AN807044" s="305"/>
    </row>
    <row r="807104" spans="40:40">
      <c r="AN807104" s="305"/>
    </row>
    <row r="807164" spans="40:40">
      <c r="AN807164" s="305"/>
    </row>
    <row r="807224" spans="40:40">
      <c r="AN807224" s="305"/>
    </row>
    <row r="807284" spans="40:40">
      <c r="AN807284" s="305"/>
    </row>
    <row r="807344" spans="40:40">
      <c r="AN807344" s="305"/>
    </row>
    <row r="807404" spans="40:40">
      <c r="AN807404" s="305"/>
    </row>
    <row r="807464" spans="40:40">
      <c r="AN807464" s="305"/>
    </row>
    <row r="807524" spans="40:40">
      <c r="AN807524" s="305"/>
    </row>
    <row r="807584" spans="40:40">
      <c r="AN807584" s="305"/>
    </row>
    <row r="807644" spans="40:40">
      <c r="AN807644" s="305"/>
    </row>
    <row r="807704" spans="40:40">
      <c r="AN807704" s="305"/>
    </row>
    <row r="807764" spans="40:40">
      <c r="AN807764" s="305"/>
    </row>
    <row r="807824" spans="40:40">
      <c r="AN807824" s="305"/>
    </row>
    <row r="807884" spans="40:40">
      <c r="AN807884" s="305"/>
    </row>
    <row r="807944" spans="40:40">
      <c r="AN807944" s="305"/>
    </row>
    <row r="808004" spans="40:40">
      <c r="AN808004" s="305"/>
    </row>
    <row r="808064" spans="40:40">
      <c r="AN808064" s="305"/>
    </row>
    <row r="808124" spans="40:40">
      <c r="AN808124" s="305"/>
    </row>
    <row r="808184" spans="40:40">
      <c r="AN808184" s="305"/>
    </row>
    <row r="808244" spans="40:40">
      <c r="AN808244" s="305"/>
    </row>
    <row r="808304" spans="40:40">
      <c r="AN808304" s="305"/>
    </row>
    <row r="808364" spans="40:40">
      <c r="AN808364" s="305"/>
    </row>
    <row r="808424" spans="40:40">
      <c r="AN808424" s="305"/>
    </row>
    <row r="808484" spans="40:40">
      <c r="AN808484" s="305"/>
    </row>
    <row r="808544" spans="40:40">
      <c r="AN808544" s="305"/>
    </row>
    <row r="808604" spans="40:40">
      <c r="AN808604" s="305"/>
    </row>
    <row r="808664" spans="40:40">
      <c r="AN808664" s="305"/>
    </row>
    <row r="808724" spans="40:40">
      <c r="AN808724" s="305"/>
    </row>
    <row r="808784" spans="40:40">
      <c r="AN808784" s="305"/>
    </row>
    <row r="808844" spans="40:40">
      <c r="AN808844" s="305"/>
    </row>
    <row r="808904" spans="40:40">
      <c r="AN808904" s="305"/>
    </row>
    <row r="808964" spans="40:40">
      <c r="AN808964" s="305"/>
    </row>
    <row r="809024" spans="40:40">
      <c r="AN809024" s="305"/>
    </row>
    <row r="809084" spans="40:40">
      <c r="AN809084" s="305"/>
    </row>
    <row r="809144" spans="40:40">
      <c r="AN809144" s="305"/>
    </row>
    <row r="809204" spans="40:40">
      <c r="AN809204" s="305"/>
    </row>
    <row r="809264" spans="40:40">
      <c r="AN809264" s="305"/>
    </row>
    <row r="809324" spans="40:40">
      <c r="AN809324" s="305"/>
    </row>
    <row r="809384" spans="40:40">
      <c r="AN809384" s="305"/>
    </row>
    <row r="809444" spans="40:40">
      <c r="AN809444" s="305"/>
    </row>
    <row r="809504" spans="40:40">
      <c r="AN809504" s="305"/>
    </row>
    <row r="809564" spans="40:40">
      <c r="AN809564" s="305"/>
    </row>
    <row r="809624" spans="40:40">
      <c r="AN809624" s="305"/>
    </row>
    <row r="809684" spans="40:40">
      <c r="AN809684" s="305"/>
    </row>
    <row r="809744" spans="40:40">
      <c r="AN809744" s="305"/>
    </row>
    <row r="809804" spans="40:40">
      <c r="AN809804" s="305"/>
    </row>
    <row r="809864" spans="40:40">
      <c r="AN809864" s="305"/>
    </row>
    <row r="809924" spans="40:40">
      <c r="AN809924" s="305"/>
    </row>
    <row r="809984" spans="40:40">
      <c r="AN809984" s="305"/>
    </row>
    <row r="810044" spans="40:40">
      <c r="AN810044" s="305"/>
    </row>
    <row r="810104" spans="40:40">
      <c r="AN810104" s="305"/>
    </row>
    <row r="810164" spans="40:40">
      <c r="AN810164" s="305"/>
    </row>
    <row r="810224" spans="40:40">
      <c r="AN810224" s="305"/>
    </row>
    <row r="810284" spans="40:40">
      <c r="AN810284" s="305"/>
    </row>
    <row r="810344" spans="40:40">
      <c r="AN810344" s="305"/>
    </row>
    <row r="810404" spans="40:40">
      <c r="AN810404" s="305"/>
    </row>
    <row r="810464" spans="40:40">
      <c r="AN810464" s="305"/>
    </row>
    <row r="810524" spans="40:40">
      <c r="AN810524" s="305"/>
    </row>
    <row r="810584" spans="40:40">
      <c r="AN810584" s="305"/>
    </row>
    <row r="810644" spans="40:40">
      <c r="AN810644" s="305"/>
    </row>
    <row r="810704" spans="40:40">
      <c r="AN810704" s="305"/>
    </row>
    <row r="810764" spans="40:40">
      <c r="AN810764" s="305"/>
    </row>
    <row r="810824" spans="40:40">
      <c r="AN810824" s="305"/>
    </row>
    <row r="810884" spans="40:40">
      <c r="AN810884" s="305"/>
    </row>
    <row r="810944" spans="40:40">
      <c r="AN810944" s="305"/>
    </row>
    <row r="811004" spans="40:40">
      <c r="AN811004" s="305"/>
    </row>
    <row r="811064" spans="40:40">
      <c r="AN811064" s="305"/>
    </row>
    <row r="811124" spans="40:40">
      <c r="AN811124" s="305"/>
    </row>
    <row r="811184" spans="40:40">
      <c r="AN811184" s="305"/>
    </row>
    <row r="811244" spans="40:40">
      <c r="AN811244" s="305"/>
    </row>
    <row r="811304" spans="40:40">
      <c r="AN811304" s="305"/>
    </row>
    <row r="811364" spans="40:40">
      <c r="AN811364" s="305"/>
    </row>
    <row r="811424" spans="40:40">
      <c r="AN811424" s="305"/>
    </row>
    <row r="811484" spans="40:40">
      <c r="AN811484" s="305"/>
    </row>
    <row r="811544" spans="40:40">
      <c r="AN811544" s="305"/>
    </row>
    <row r="811604" spans="40:40">
      <c r="AN811604" s="305"/>
    </row>
    <row r="811664" spans="40:40">
      <c r="AN811664" s="305"/>
    </row>
    <row r="811724" spans="40:40">
      <c r="AN811724" s="305"/>
    </row>
    <row r="811784" spans="40:40">
      <c r="AN811784" s="305"/>
    </row>
    <row r="811844" spans="40:40">
      <c r="AN811844" s="305"/>
    </row>
    <row r="811904" spans="40:40">
      <c r="AN811904" s="305"/>
    </row>
    <row r="811964" spans="40:40">
      <c r="AN811964" s="305"/>
    </row>
    <row r="812024" spans="40:40">
      <c r="AN812024" s="305"/>
    </row>
    <row r="812084" spans="40:40">
      <c r="AN812084" s="305"/>
    </row>
    <row r="812144" spans="40:40">
      <c r="AN812144" s="305"/>
    </row>
    <row r="812204" spans="40:40">
      <c r="AN812204" s="305"/>
    </row>
    <row r="812264" spans="40:40">
      <c r="AN812264" s="305"/>
    </row>
    <row r="812324" spans="40:40">
      <c r="AN812324" s="305"/>
    </row>
    <row r="812384" spans="40:40">
      <c r="AN812384" s="305"/>
    </row>
    <row r="812444" spans="40:40">
      <c r="AN812444" s="305"/>
    </row>
    <row r="812504" spans="40:40">
      <c r="AN812504" s="305"/>
    </row>
    <row r="812564" spans="40:40">
      <c r="AN812564" s="305"/>
    </row>
    <row r="812624" spans="40:40">
      <c r="AN812624" s="305"/>
    </row>
    <row r="812684" spans="40:40">
      <c r="AN812684" s="305"/>
    </row>
    <row r="812744" spans="40:40">
      <c r="AN812744" s="305"/>
    </row>
    <row r="812804" spans="40:40">
      <c r="AN812804" s="305"/>
    </row>
    <row r="812864" spans="40:40">
      <c r="AN812864" s="305"/>
    </row>
    <row r="812924" spans="40:40">
      <c r="AN812924" s="305"/>
    </row>
    <row r="812984" spans="40:40">
      <c r="AN812984" s="305"/>
    </row>
    <row r="813044" spans="40:40">
      <c r="AN813044" s="305"/>
    </row>
    <row r="813104" spans="40:40">
      <c r="AN813104" s="305"/>
    </row>
    <row r="813164" spans="40:40">
      <c r="AN813164" s="305"/>
    </row>
    <row r="813224" spans="40:40">
      <c r="AN813224" s="305"/>
    </row>
    <row r="813284" spans="40:40">
      <c r="AN813284" s="305"/>
    </row>
    <row r="813344" spans="40:40">
      <c r="AN813344" s="305"/>
    </row>
    <row r="813404" spans="40:40">
      <c r="AN813404" s="305"/>
    </row>
    <row r="813464" spans="40:40">
      <c r="AN813464" s="305"/>
    </row>
    <row r="813524" spans="40:40">
      <c r="AN813524" s="305"/>
    </row>
    <row r="813584" spans="40:40">
      <c r="AN813584" s="305"/>
    </row>
    <row r="813644" spans="40:40">
      <c r="AN813644" s="305"/>
    </row>
    <row r="813704" spans="40:40">
      <c r="AN813704" s="305"/>
    </row>
    <row r="813764" spans="40:40">
      <c r="AN813764" s="305"/>
    </row>
    <row r="813824" spans="40:40">
      <c r="AN813824" s="305"/>
    </row>
    <row r="813884" spans="40:40">
      <c r="AN813884" s="305"/>
    </row>
    <row r="813944" spans="40:40">
      <c r="AN813944" s="305"/>
    </row>
    <row r="814004" spans="40:40">
      <c r="AN814004" s="305"/>
    </row>
    <row r="814064" spans="40:40">
      <c r="AN814064" s="305"/>
    </row>
    <row r="814124" spans="40:40">
      <c r="AN814124" s="305"/>
    </row>
    <row r="814184" spans="40:40">
      <c r="AN814184" s="305"/>
    </row>
    <row r="814244" spans="40:40">
      <c r="AN814244" s="305"/>
    </row>
    <row r="814304" spans="40:40">
      <c r="AN814304" s="305"/>
    </row>
    <row r="814364" spans="40:40">
      <c r="AN814364" s="305"/>
    </row>
    <row r="814424" spans="40:40">
      <c r="AN814424" s="305"/>
    </row>
    <row r="814484" spans="40:40">
      <c r="AN814484" s="305"/>
    </row>
    <row r="814544" spans="40:40">
      <c r="AN814544" s="305"/>
    </row>
    <row r="814604" spans="40:40">
      <c r="AN814604" s="305"/>
    </row>
    <row r="814664" spans="40:40">
      <c r="AN814664" s="305"/>
    </row>
    <row r="814724" spans="40:40">
      <c r="AN814724" s="305"/>
    </row>
    <row r="814784" spans="40:40">
      <c r="AN814784" s="305"/>
    </row>
    <row r="814844" spans="40:40">
      <c r="AN814844" s="305"/>
    </row>
    <row r="814904" spans="40:40">
      <c r="AN814904" s="305"/>
    </row>
    <row r="814964" spans="40:40">
      <c r="AN814964" s="305"/>
    </row>
    <row r="815024" spans="40:40">
      <c r="AN815024" s="305"/>
    </row>
    <row r="815084" spans="40:40">
      <c r="AN815084" s="305"/>
    </row>
    <row r="815144" spans="40:40">
      <c r="AN815144" s="305"/>
    </row>
    <row r="815204" spans="40:40">
      <c r="AN815204" s="305"/>
    </row>
    <row r="815264" spans="40:40">
      <c r="AN815264" s="305"/>
    </row>
    <row r="815324" spans="40:40">
      <c r="AN815324" s="305"/>
    </row>
    <row r="815384" spans="40:40">
      <c r="AN815384" s="305"/>
    </row>
    <row r="815444" spans="40:40">
      <c r="AN815444" s="305"/>
    </row>
    <row r="815504" spans="40:40">
      <c r="AN815504" s="305"/>
    </row>
    <row r="815564" spans="40:40">
      <c r="AN815564" s="305"/>
    </row>
    <row r="815624" spans="40:40">
      <c r="AN815624" s="305"/>
    </row>
    <row r="815684" spans="40:40">
      <c r="AN815684" s="305"/>
    </row>
    <row r="815744" spans="40:40">
      <c r="AN815744" s="305"/>
    </row>
    <row r="815804" spans="40:40">
      <c r="AN815804" s="305"/>
    </row>
    <row r="815864" spans="40:40">
      <c r="AN815864" s="305"/>
    </row>
    <row r="815924" spans="40:40">
      <c r="AN815924" s="305"/>
    </row>
    <row r="815984" spans="40:40">
      <c r="AN815984" s="305"/>
    </row>
    <row r="816044" spans="40:40">
      <c r="AN816044" s="305"/>
    </row>
    <row r="816104" spans="40:40">
      <c r="AN816104" s="305"/>
    </row>
    <row r="816164" spans="40:40">
      <c r="AN816164" s="305"/>
    </row>
    <row r="816224" spans="40:40">
      <c r="AN816224" s="305"/>
    </row>
    <row r="816284" spans="40:40">
      <c r="AN816284" s="305"/>
    </row>
    <row r="816344" spans="40:40">
      <c r="AN816344" s="305"/>
    </row>
    <row r="816404" spans="40:40">
      <c r="AN816404" s="305"/>
    </row>
    <row r="816464" spans="40:40">
      <c r="AN816464" s="305"/>
    </row>
    <row r="816524" spans="40:40">
      <c r="AN816524" s="305"/>
    </row>
    <row r="816584" spans="40:40">
      <c r="AN816584" s="305"/>
    </row>
    <row r="816644" spans="40:40">
      <c r="AN816644" s="305"/>
    </row>
    <row r="816704" spans="40:40">
      <c r="AN816704" s="305"/>
    </row>
    <row r="816764" spans="40:40">
      <c r="AN816764" s="305"/>
    </row>
    <row r="816824" spans="40:40">
      <c r="AN816824" s="305"/>
    </row>
    <row r="816884" spans="40:40">
      <c r="AN816884" s="305"/>
    </row>
    <row r="816944" spans="40:40">
      <c r="AN816944" s="305"/>
    </row>
    <row r="817004" spans="40:40">
      <c r="AN817004" s="305"/>
    </row>
    <row r="817064" spans="40:40">
      <c r="AN817064" s="305"/>
    </row>
    <row r="817124" spans="40:40">
      <c r="AN817124" s="305"/>
    </row>
    <row r="817184" spans="40:40">
      <c r="AN817184" s="305"/>
    </row>
    <row r="817244" spans="40:40">
      <c r="AN817244" s="305"/>
    </row>
    <row r="817304" spans="40:40">
      <c r="AN817304" s="305"/>
    </row>
    <row r="817364" spans="40:40">
      <c r="AN817364" s="305"/>
    </row>
    <row r="817424" spans="40:40">
      <c r="AN817424" s="305"/>
    </row>
    <row r="817484" spans="40:40">
      <c r="AN817484" s="305"/>
    </row>
    <row r="817544" spans="40:40">
      <c r="AN817544" s="305"/>
    </row>
    <row r="817604" spans="40:40">
      <c r="AN817604" s="305"/>
    </row>
    <row r="817664" spans="40:40">
      <c r="AN817664" s="305"/>
    </row>
    <row r="817724" spans="40:40">
      <c r="AN817724" s="305"/>
    </row>
    <row r="817784" spans="40:40">
      <c r="AN817784" s="305"/>
    </row>
    <row r="817844" spans="40:40">
      <c r="AN817844" s="305"/>
    </row>
    <row r="817904" spans="40:40">
      <c r="AN817904" s="305"/>
    </row>
    <row r="817964" spans="40:40">
      <c r="AN817964" s="305"/>
    </row>
    <row r="818024" spans="40:40">
      <c r="AN818024" s="305"/>
    </row>
    <row r="818084" spans="40:40">
      <c r="AN818084" s="305"/>
    </row>
    <row r="818144" spans="40:40">
      <c r="AN818144" s="305"/>
    </row>
    <row r="818204" spans="40:40">
      <c r="AN818204" s="305"/>
    </row>
    <row r="818264" spans="40:40">
      <c r="AN818264" s="305"/>
    </row>
    <row r="818324" spans="40:40">
      <c r="AN818324" s="305"/>
    </row>
    <row r="818384" spans="40:40">
      <c r="AN818384" s="305"/>
    </row>
    <row r="818444" spans="40:40">
      <c r="AN818444" s="305"/>
    </row>
    <row r="818504" spans="40:40">
      <c r="AN818504" s="305"/>
    </row>
    <row r="818564" spans="40:40">
      <c r="AN818564" s="305"/>
    </row>
    <row r="818624" spans="40:40">
      <c r="AN818624" s="305"/>
    </row>
    <row r="818684" spans="40:40">
      <c r="AN818684" s="305"/>
    </row>
    <row r="818744" spans="40:40">
      <c r="AN818744" s="305"/>
    </row>
    <row r="818804" spans="40:40">
      <c r="AN818804" s="305"/>
    </row>
    <row r="818864" spans="40:40">
      <c r="AN818864" s="305"/>
    </row>
    <row r="818924" spans="40:40">
      <c r="AN818924" s="305"/>
    </row>
    <row r="818984" spans="40:40">
      <c r="AN818984" s="305"/>
    </row>
    <row r="819044" spans="40:40">
      <c r="AN819044" s="305"/>
    </row>
    <row r="819104" spans="40:40">
      <c r="AN819104" s="305"/>
    </row>
    <row r="819164" spans="40:40">
      <c r="AN819164" s="305"/>
    </row>
    <row r="819224" spans="40:40">
      <c r="AN819224" s="305"/>
    </row>
    <row r="819284" spans="40:40">
      <c r="AN819284" s="305"/>
    </row>
    <row r="819344" spans="40:40">
      <c r="AN819344" s="305"/>
    </row>
    <row r="819404" spans="40:40">
      <c r="AN819404" s="305"/>
    </row>
    <row r="819464" spans="40:40">
      <c r="AN819464" s="305"/>
    </row>
    <row r="819524" spans="40:40">
      <c r="AN819524" s="305"/>
    </row>
    <row r="819584" spans="40:40">
      <c r="AN819584" s="305"/>
    </row>
    <row r="819644" spans="40:40">
      <c r="AN819644" s="305"/>
    </row>
    <row r="819704" spans="40:40">
      <c r="AN819704" s="305"/>
    </row>
    <row r="819764" spans="40:40">
      <c r="AN819764" s="305"/>
    </row>
    <row r="819824" spans="40:40">
      <c r="AN819824" s="305"/>
    </row>
    <row r="819884" spans="40:40">
      <c r="AN819884" s="305"/>
    </row>
    <row r="819944" spans="40:40">
      <c r="AN819944" s="305"/>
    </row>
    <row r="820004" spans="40:40">
      <c r="AN820004" s="305"/>
    </row>
    <row r="820064" spans="40:40">
      <c r="AN820064" s="305"/>
    </row>
    <row r="820124" spans="40:40">
      <c r="AN820124" s="305"/>
    </row>
    <row r="820184" spans="40:40">
      <c r="AN820184" s="305"/>
    </row>
    <row r="820244" spans="40:40">
      <c r="AN820244" s="305"/>
    </row>
    <row r="820304" spans="40:40">
      <c r="AN820304" s="305"/>
    </row>
    <row r="820364" spans="40:40">
      <c r="AN820364" s="305"/>
    </row>
    <row r="820424" spans="40:40">
      <c r="AN820424" s="305"/>
    </row>
    <row r="820484" spans="40:40">
      <c r="AN820484" s="305"/>
    </row>
    <row r="820544" spans="40:40">
      <c r="AN820544" s="305"/>
    </row>
    <row r="820604" spans="40:40">
      <c r="AN820604" s="305"/>
    </row>
    <row r="820664" spans="40:40">
      <c r="AN820664" s="305"/>
    </row>
    <row r="820724" spans="40:40">
      <c r="AN820724" s="305"/>
    </row>
    <row r="820784" spans="40:40">
      <c r="AN820784" s="305"/>
    </row>
    <row r="820844" spans="40:40">
      <c r="AN820844" s="305"/>
    </row>
    <row r="820904" spans="40:40">
      <c r="AN820904" s="305"/>
    </row>
    <row r="820964" spans="40:40">
      <c r="AN820964" s="305"/>
    </row>
    <row r="821024" spans="40:40">
      <c r="AN821024" s="305"/>
    </row>
    <row r="821084" spans="40:40">
      <c r="AN821084" s="305"/>
    </row>
    <row r="821144" spans="40:40">
      <c r="AN821144" s="305"/>
    </row>
    <row r="821204" spans="40:40">
      <c r="AN821204" s="305"/>
    </row>
    <row r="821264" spans="40:40">
      <c r="AN821264" s="305"/>
    </row>
    <row r="821324" spans="40:40">
      <c r="AN821324" s="305"/>
    </row>
    <row r="821384" spans="40:40">
      <c r="AN821384" s="305"/>
    </row>
    <row r="821444" spans="40:40">
      <c r="AN821444" s="305"/>
    </row>
    <row r="821504" spans="40:40">
      <c r="AN821504" s="305"/>
    </row>
    <row r="821564" spans="40:40">
      <c r="AN821564" s="305"/>
    </row>
    <row r="821624" spans="40:40">
      <c r="AN821624" s="305"/>
    </row>
    <row r="821684" spans="40:40">
      <c r="AN821684" s="305"/>
    </row>
    <row r="821744" spans="40:40">
      <c r="AN821744" s="305"/>
    </row>
    <row r="821804" spans="40:40">
      <c r="AN821804" s="305"/>
    </row>
    <row r="821864" spans="40:40">
      <c r="AN821864" s="305"/>
    </row>
    <row r="821924" spans="40:40">
      <c r="AN821924" s="305"/>
    </row>
    <row r="821984" spans="40:40">
      <c r="AN821984" s="305"/>
    </row>
    <row r="822044" spans="40:40">
      <c r="AN822044" s="305"/>
    </row>
    <row r="822104" spans="40:40">
      <c r="AN822104" s="305"/>
    </row>
    <row r="822164" spans="40:40">
      <c r="AN822164" s="305"/>
    </row>
    <row r="822224" spans="40:40">
      <c r="AN822224" s="305"/>
    </row>
    <row r="822284" spans="40:40">
      <c r="AN822284" s="305"/>
    </row>
    <row r="822344" spans="40:40">
      <c r="AN822344" s="305"/>
    </row>
    <row r="822404" spans="40:40">
      <c r="AN822404" s="305"/>
    </row>
    <row r="822464" spans="40:40">
      <c r="AN822464" s="305"/>
    </row>
    <row r="822524" spans="40:40">
      <c r="AN822524" s="305"/>
    </row>
    <row r="822584" spans="40:40">
      <c r="AN822584" s="305"/>
    </row>
    <row r="822644" spans="40:40">
      <c r="AN822644" s="305"/>
    </row>
    <row r="822704" spans="40:40">
      <c r="AN822704" s="305"/>
    </row>
    <row r="822764" spans="40:40">
      <c r="AN822764" s="305"/>
    </row>
    <row r="822824" spans="40:40">
      <c r="AN822824" s="305"/>
    </row>
    <row r="822884" spans="40:40">
      <c r="AN822884" s="305"/>
    </row>
    <row r="822944" spans="40:40">
      <c r="AN822944" s="305"/>
    </row>
    <row r="823004" spans="40:40">
      <c r="AN823004" s="305"/>
    </row>
    <row r="823064" spans="40:40">
      <c r="AN823064" s="305"/>
    </row>
    <row r="823124" spans="40:40">
      <c r="AN823124" s="305"/>
    </row>
    <row r="823184" spans="40:40">
      <c r="AN823184" s="305"/>
    </row>
    <row r="823244" spans="40:40">
      <c r="AN823244" s="305"/>
    </row>
    <row r="823304" spans="40:40">
      <c r="AN823304" s="305"/>
    </row>
    <row r="823364" spans="40:40">
      <c r="AN823364" s="305"/>
    </row>
    <row r="823424" spans="40:40">
      <c r="AN823424" s="305"/>
    </row>
    <row r="823484" spans="40:40">
      <c r="AN823484" s="305"/>
    </row>
    <row r="823544" spans="40:40">
      <c r="AN823544" s="305"/>
    </row>
    <row r="823604" spans="40:40">
      <c r="AN823604" s="305"/>
    </row>
    <row r="823664" spans="40:40">
      <c r="AN823664" s="305"/>
    </row>
    <row r="823724" spans="40:40">
      <c r="AN823724" s="305"/>
    </row>
    <row r="823784" spans="40:40">
      <c r="AN823784" s="305"/>
    </row>
    <row r="823844" spans="40:40">
      <c r="AN823844" s="305"/>
    </row>
    <row r="823904" spans="40:40">
      <c r="AN823904" s="305"/>
    </row>
    <row r="823964" spans="40:40">
      <c r="AN823964" s="305"/>
    </row>
    <row r="824024" spans="40:40">
      <c r="AN824024" s="305"/>
    </row>
    <row r="824084" spans="40:40">
      <c r="AN824084" s="305"/>
    </row>
    <row r="824144" spans="40:40">
      <c r="AN824144" s="305"/>
    </row>
    <row r="824204" spans="40:40">
      <c r="AN824204" s="305"/>
    </row>
    <row r="824264" spans="40:40">
      <c r="AN824264" s="305"/>
    </row>
    <row r="824324" spans="40:40">
      <c r="AN824324" s="305"/>
    </row>
    <row r="824384" spans="40:40">
      <c r="AN824384" s="305"/>
    </row>
    <row r="824444" spans="40:40">
      <c r="AN824444" s="305"/>
    </row>
    <row r="824504" spans="40:40">
      <c r="AN824504" s="305"/>
    </row>
    <row r="824564" spans="40:40">
      <c r="AN824564" s="305"/>
    </row>
    <row r="824624" spans="40:40">
      <c r="AN824624" s="305"/>
    </row>
    <row r="824684" spans="40:40">
      <c r="AN824684" s="305"/>
    </row>
    <row r="824744" spans="40:40">
      <c r="AN824744" s="305"/>
    </row>
    <row r="824804" spans="40:40">
      <c r="AN824804" s="305"/>
    </row>
    <row r="824864" spans="40:40">
      <c r="AN824864" s="305"/>
    </row>
    <row r="824924" spans="40:40">
      <c r="AN824924" s="305"/>
    </row>
    <row r="824984" spans="40:40">
      <c r="AN824984" s="305"/>
    </row>
    <row r="825044" spans="40:40">
      <c r="AN825044" s="305"/>
    </row>
    <row r="825104" spans="40:40">
      <c r="AN825104" s="305"/>
    </row>
    <row r="825164" spans="40:40">
      <c r="AN825164" s="305"/>
    </row>
    <row r="825224" spans="40:40">
      <c r="AN825224" s="305"/>
    </row>
    <row r="825284" spans="40:40">
      <c r="AN825284" s="305"/>
    </row>
    <row r="825344" spans="40:40">
      <c r="AN825344" s="305"/>
    </row>
    <row r="825404" spans="40:40">
      <c r="AN825404" s="305"/>
    </row>
    <row r="825464" spans="40:40">
      <c r="AN825464" s="305"/>
    </row>
    <row r="825524" spans="40:40">
      <c r="AN825524" s="305"/>
    </row>
    <row r="825584" spans="40:40">
      <c r="AN825584" s="305"/>
    </row>
    <row r="825644" spans="40:40">
      <c r="AN825644" s="305"/>
    </row>
    <row r="825704" spans="40:40">
      <c r="AN825704" s="305"/>
    </row>
    <row r="825764" spans="40:40">
      <c r="AN825764" s="305"/>
    </row>
    <row r="825824" spans="40:40">
      <c r="AN825824" s="305"/>
    </row>
    <row r="825884" spans="40:40">
      <c r="AN825884" s="305"/>
    </row>
    <row r="825944" spans="40:40">
      <c r="AN825944" s="305"/>
    </row>
    <row r="826004" spans="40:40">
      <c r="AN826004" s="305"/>
    </row>
    <row r="826064" spans="40:40">
      <c r="AN826064" s="305"/>
    </row>
    <row r="826124" spans="40:40">
      <c r="AN826124" s="305"/>
    </row>
    <row r="826184" spans="40:40">
      <c r="AN826184" s="305"/>
    </row>
    <row r="826244" spans="40:40">
      <c r="AN826244" s="305"/>
    </row>
    <row r="826304" spans="40:40">
      <c r="AN826304" s="305"/>
    </row>
    <row r="826364" spans="40:40">
      <c r="AN826364" s="305"/>
    </row>
    <row r="826424" spans="40:40">
      <c r="AN826424" s="305"/>
    </row>
    <row r="826484" spans="40:40">
      <c r="AN826484" s="305"/>
    </row>
    <row r="826544" spans="40:40">
      <c r="AN826544" s="305"/>
    </row>
    <row r="826604" spans="40:40">
      <c r="AN826604" s="305"/>
    </row>
    <row r="826664" spans="40:40">
      <c r="AN826664" s="305"/>
    </row>
    <row r="826724" spans="40:40">
      <c r="AN826724" s="305"/>
    </row>
    <row r="826784" spans="40:40">
      <c r="AN826784" s="305"/>
    </row>
    <row r="826844" spans="40:40">
      <c r="AN826844" s="305"/>
    </row>
    <row r="826904" spans="40:40">
      <c r="AN826904" s="305"/>
    </row>
    <row r="826964" spans="40:40">
      <c r="AN826964" s="305"/>
    </row>
    <row r="827024" spans="40:40">
      <c r="AN827024" s="305"/>
    </row>
    <row r="827084" spans="40:40">
      <c r="AN827084" s="305"/>
    </row>
    <row r="827144" spans="40:40">
      <c r="AN827144" s="305"/>
    </row>
    <row r="827204" spans="40:40">
      <c r="AN827204" s="305"/>
    </row>
    <row r="827264" spans="40:40">
      <c r="AN827264" s="305"/>
    </row>
    <row r="827324" spans="40:40">
      <c r="AN827324" s="305"/>
    </row>
    <row r="827384" spans="40:40">
      <c r="AN827384" s="305"/>
    </row>
    <row r="827444" spans="40:40">
      <c r="AN827444" s="305"/>
    </row>
    <row r="827504" spans="40:40">
      <c r="AN827504" s="305"/>
    </row>
    <row r="827564" spans="40:40">
      <c r="AN827564" s="305"/>
    </row>
    <row r="827624" spans="40:40">
      <c r="AN827624" s="305"/>
    </row>
    <row r="827684" spans="40:40">
      <c r="AN827684" s="305"/>
    </row>
    <row r="827744" spans="40:40">
      <c r="AN827744" s="305"/>
    </row>
    <row r="827804" spans="40:40">
      <c r="AN827804" s="305"/>
    </row>
    <row r="827864" spans="40:40">
      <c r="AN827864" s="305"/>
    </row>
    <row r="827924" spans="40:40">
      <c r="AN827924" s="305"/>
    </row>
    <row r="827984" spans="40:40">
      <c r="AN827984" s="305"/>
    </row>
    <row r="828044" spans="40:40">
      <c r="AN828044" s="305"/>
    </row>
    <row r="828104" spans="40:40">
      <c r="AN828104" s="305"/>
    </row>
    <row r="828164" spans="40:40">
      <c r="AN828164" s="305"/>
    </row>
    <row r="828224" spans="40:40">
      <c r="AN828224" s="305"/>
    </row>
    <row r="828284" spans="40:40">
      <c r="AN828284" s="305"/>
    </row>
    <row r="828344" spans="40:40">
      <c r="AN828344" s="305"/>
    </row>
    <row r="828404" spans="40:40">
      <c r="AN828404" s="305"/>
    </row>
    <row r="828464" spans="40:40">
      <c r="AN828464" s="305"/>
    </row>
    <row r="828524" spans="40:40">
      <c r="AN828524" s="305"/>
    </row>
    <row r="828584" spans="40:40">
      <c r="AN828584" s="305"/>
    </row>
    <row r="828644" spans="40:40">
      <c r="AN828644" s="305"/>
    </row>
    <row r="828704" spans="40:40">
      <c r="AN828704" s="305"/>
    </row>
    <row r="828764" spans="40:40">
      <c r="AN828764" s="305"/>
    </row>
    <row r="828824" spans="40:40">
      <c r="AN828824" s="305"/>
    </row>
    <row r="828884" spans="40:40">
      <c r="AN828884" s="305"/>
    </row>
    <row r="828944" spans="40:40">
      <c r="AN828944" s="305"/>
    </row>
    <row r="829004" spans="40:40">
      <c r="AN829004" s="305"/>
    </row>
    <row r="829064" spans="40:40">
      <c r="AN829064" s="305"/>
    </row>
    <row r="829124" spans="40:40">
      <c r="AN829124" s="305"/>
    </row>
    <row r="829184" spans="40:40">
      <c r="AN829184" s="305"/>
    </row>
    <row r="829244" spans="40:40">
      <c r="AN829244" s="305"/>
    </row>
    <row r="829304" spans="40:40">
      <c r="AN829304" s="305"/>
    </row>
    <row r="829364" spans="40:40">
      <c r="AN829364" s="305"/>
    </row>
    <row r="829424" spans="40:40">
      <c r="AN829424" s="305"/>
    </row>
    <row r="829484" spans="40:40">
      <c r="AN829484" s="305"/>
    </row>
    <row r="829544" spans="40:40">
      <c r="AN829544" s="305"/>
    </row>
    <row r="829604" spans="40:40">
      <c r="AN829604" s="305"/>
    </row>
    <row r="829664" spans="40:40">
      <c r="AN829664" s="305"/>
    </row>
    <row r="829724" spans="40:40">
      <c r="AN829724" s="305"/>
    </row>
    <row r="829784" spans="40:40">
      <c r="AN829784" s="305"/>
    </row>
    <row r="829844" spans="40:40">
      <c r="AN829844" s="305"/>
    </row>
    <row r="829904" spans="40:40">
      <c r="AN829904" s="305"/>
    </row>
    <row r="829964" spans="40:40">
      <c r="AN829964" s="305"/>
    </row>
    <row r="830024" spans="40:40">
      <c r="AN830024" s="305"/>
    </row>
    <row r="830084" spans="40:40">
      <c r="AN830084" s="305"/>
    </row>
    <row r="830144" spans="40:40">
      <c r="AN830144" s="305"/>
    </row>
    <row r="830204" spans="40:40">
      <c r="AN830204" s="305"/>
    </row>
    <row r="830264" spans="40:40">
      <c r="AN830264" s="305"/>
    </row>
    <row r="830324" spans="40:40">
      <c r="AN830324" s="305"/>
    </row>
    <row r="830384" spans="40:40">
      <c r="AN830384" s="305"/>
    </row>
    <row r="830444" spans="40:40">
      <c r="AN830444" s="305"/>
    </row>
    <row r="830504" spans="40:40">
      <c r="AN830504" s="305"/>
    </row>
    <row r="830564" spans="40:40">
      <c r="AN830564" s="305"/>
    </row>
    <row r="830624" spans="40:40">
      <c r="AN830624" s="305"/>
    </row>
    <row r="830684" spans="40:40">
      <c r="AN830684" s="305"/>
    </row>
    <row r="830744" spans="40:40">
      <c r="AN830744" s="305"/>
    </row>
    <row r="830804" spans="40:40">
      <c r="AN830804" s="305"/>
    </row>
    <row r="830864" spans="40:40">
      <c r="AN830864" s="305"/>
    </row>
    <row r="830924" spans="40:40">
      <c r="AN830924" s="305"/>
    </row>
    <row r="830984" spans="40:40">
      <c r="AN830984" s="305"/>
    </row>
    <row r="831044" spans="40:40">
      <c r="AN831044" s="305"/>
    </row>
    <row r="831104" spans="40:40">
      <c r="AN831104" s="305"/>
    </row>
    <row r="831164" spans="40:40">
      <c r="AN831164" s="305"/>
    </row>
    <row r="831224" spans="40:40">
      <c r="AN831224" s="305"/>
    </row>
    <row r="831284" spans="40:40">
      <c r="AN831284" s="305"/>
    </row>
    <row r="831344" spans="40:40">
      <c r="AN831344" s="305"/>
    </row>
    <row r="831404" spans="40:40">
      <c r="AN831404" s="305"/>
    </row>
    <row r="831464" spans="40:40">
      <c r="AN831464" s="305"/>
    </row>
    <row r="831524" spans="40:40">
      <c r="AN831524" s="305"/>
    </row>
    <row r="831584" spans="40:40">
      <c r="AN831584" s="305"/>
    </row>
    <row r="831644" spans="40:40">
      <c r="AN831644" s="305"/>
    </row>
    <row r="831704" spans="40:40">
      <c r="AN831704" s="305"/>
    </row>
    <row r="831764" spans="40:40">
      <c r="AN831764" s="305"/>
    </row>
    <row r="831824" spans="40:40">
      <c r="AN831824" s="305"/>
    </row>
    <row r="831884" spans="40:40">
      <c r="AN831884" s="305"/>
    </row>
    <row r="831944" spans="40:40">
      <c r="AN831944" s="305"/>
    </row>
    <row r="832004" spans="40:40">
      <c r="AN832004" s="305"/>
    </row>
    <row r="832064" spans="40:40">
      <c r="AN832064" s="305"/>
    </row>
    <row r="832124" spans="40:40">
      <c r="AN832124" s="305"/>
    </row>
    <row r="832184" spans="40:40">
      <c r="AN832184" s="305"/>
    </row>
    <row r="832244" spans="40:40">
      <c r="AN832244" s="305"/>
    </row>
    <row r="832304" spans="40:40">
      <c r="AN832304" s="305"/>
    </row>
    <row r="832364" spans="40:40">
      <c r="AN832364" s="305"/>
    </row>
    <row r="832424" spans="40:40">
      <c r="AN832424" s="305"/>
    </row>
    <row r="832484" spans="40:40">
      <c r="AN832484" s="305"/>
    </row>
    <row r="832544" spans="40:40">
      <c r="AN832544" s="305"/>
    </row>
    <row r="832604" spans="40:40">
      <c r="AN832604" s="305"/>
    </row>
    <row r="832664" spans="40:40">
      <c r="AN832664" s="305"/>
    </row>
    <row r="832724" spans="40:40">
      <c r="AN832724" s="305"/>
    </row>
    <row r="832784" spans="40:40">
      <c r="AN832784" s="305"/>
    </row>
    <row r="832844" spans="40:40">
      <c r="AN832844" s="305"/>
    </row>
    <row r="832904" spans="40:40">
      <c r="AN832904" s="305"/>
    </row>
    <row r="832964" spans="40:40">
      <c r="AN832964" s="305"/>
    </row>
    <row r="833024" spans="40:40">
      <c r="AN833024" s="305"/>
    </row>
    <row r="833084" spans="40:40">
      <c r="AN833084" s="305"/>
    </row>
    <row r="833144" spans="40:40">
      <c r="AN833144" s="305"/>
    </row>
    <row r="833204" spans="40:40">
      <c r="AN833204" s="305"/>
    </row>
    <row r="833264" spans="40:40">
      <c r="AN833264" s="305"/>
    </row>
    <row r="833324" spans="40:40">
      <c r="AN833324" s="305"/>
    </row>
    <row r="833384" spans="40:40">
      <c r="AN833384" s="305"/>
    </row>
    <row r="833444" spans="40:40">
      <c r="AN833444" s="305"/>
    </row>
    <row r="833504" spans="40:40">
      <c r="AN833504" s="305"/>
    </row>
    <row r="833564" spans="40:40">
      <c r="AN833564" s="305"/>
    </row>
    <row r="833624" spans="40:40">
      <c r="AN833624" s="305"/>
    </row>
    <row r="833684" spans="40:40">
      <c r="AN833684" s="305"/>
    </row>
    <row r="833744" spans="40:40">
      <c r="AN833744" s="305"/>
    </row>
    <row r="833804" spans="40:40">
      <c r="AN833804" s="305"/>
    </row>
    <row r="833864" spans="40:40">
      <c r="AN833864" s="305"/>
    </row>
    <row r="833924" spans="40:40">
      <c r="AN833924" s="305"/>
    </row>
    <row r="833984" spans="40:40">
      <c r="AN833984" s="305"/>
    </row>
    <row r="834044" spans="40:40">
      <c r="AN834044" s="305"/>
    </row>
    <row r="834104" spans="40:40">
      <c r="AN834104" s="305"/>
    </row>
    <row r="834164" spans="40:40">
      <c r="AN834164" s="305"/>
    </row>
    <row r="834224" spans="40:40">
      <c r="AN834224" s="305"/>
    </row>
    <row r="834284" spans="40:40">
      <c r="AN834284" s="305"/>
    </row>
    <row r="834344" spans="40:40">
      <c r="AN834344" s="305"/>
    </row>
    <row r="834404" spans="40:40">
      <c r="AN834404" s="305"/>
    </row>
    <row r="834464" spans="40:40">
      <c r="AN834464" s="305"/>
    </row>
    <row r="834524" spans="40:40">
      <c r="AN834524" s="305"/>
    </row>
    <row r="834584" spans="40:40">
      <c r="AN834584" s="305"/>
    </row>
    <row r="834644" spans="40:40">
      <c r="AN834644" s="305"/>
    </row>
    <row r="834704" spans="40:40">
      <c r="AN834704" s="305"/>
    </row>
    <row r="834764" spans="40:40">
      <c r="AN834764" s="305"/>
    </row>
    <row r="834824" spans="40:40">
      <c r="AN834824" s="305"/>
    </row>
    <row r="834884" spans="40:40">
      <c r="AN834884" s="305"/>
    </row>
    <row r="834944" spans="40:40">
      <c r="AN834944" s="305"/>
    </row>
    <row r="835004" spans="40:40">
      <c r="AN835004" s="305"/>
    </row>
    <row r="835064" spans="40:40">
      <c r="AN835064" s="305"/>
    </row>
    <row r="835124" spans="40:40">
      <c r="AN835124" s="305"/>
    </row>
    <row r="835184" spans="40:40">
      <c r="AN835184" s="305"/>
    </row>
    <row r="835244" spans="40:40">
      <c r="AN835244" s="305"/>
    </row>
    <row r="835304" spans="40:40">
      <c r="AN835304" s="305"/>
    </row>
    <row r="835364" spans="40:40">
      <c r="AN835364" s="305"/>
    </row>
    <row r="835424" spans="40:40">
      <c r="AN835424" s="305"/>
    </row>
    <row r="835484" spans="40:40">
      <c r="AN835484" s="305"/>
    </row>
    <row r="835544" spans="40:40">
      <c r="AN835544" s="305"/>
    </row>
    <row r="835604" spans="40:40">
      <c r="AN835604" s="305"/>
    </row>
    <row r="835664" spans="40:40">
      <c r="AN835664" s="305"/>
    </row>
    <row r="835724" spans="40:40">
      <c r="AN835724" s="305"/>
    </row>
    <row r="835784" spans="40:40">
      <c r="AN835784" s="305"/>
    </row>
    <row r="835844" spans="40:40">
      <c r="AN835844" s="305"/>
    </row>
    <row r="835904" spans="40:40">
      <c r="AN835904" s="305"/>
    </row>
    <row r="835964" spans="40:40">
      <c r="AN835964" s="305"/>
    </row>
    <row r="836024" spans="40:40">
      <c r="AN836024" s="305"/>
    </row>
    <row r="836084" spans="40:40">
      <c r="AN836084" s="305"/>
    </row>
    <row r="836144" spans="40:40">
      <c r="AN836144" s="305"/>
    </row>
    <row r="836204" spans="40:40">
      <c r="AN836204" s="305"/>
    </row>
    <row r="836264" spans="40:40">
      <c r="AN836264" s="305"/>
    </row>
    <row r="836324" spans="40:40">
      <c r="AN836324" s="305"/>
    </row>
    <row r="836384" spans="40:40">
      <c r="AN836384" s="305"/>
    </row>
    <row r="836444" spans="40:40">
      <c r="AN836444" s="305"/>
    </row>
    <row r="836504" spans="40:40">
      <c r="AN836504" s="305"/>
    </row>
    <row r="836564" spans="40:40">
      <c r="AN836564" s="305"/>
    </row>
    <row r="836624" spans="40:40">
      <c r="AN836624" s="305"/>
    </row>
    <row r="836684" spans="40:40">
      <c r="AN836684" s="305"/>
    </row>
    <row r="836744" spans="40:40">
      <c r="AN836744" s="305"/>
    </row>
    <row r="836804" spans="40:40">
      <c r="AN836804" s="305"/>
    </row>
    <row r="836864" spans="40:40">
      <c r="AN836864" s="305"/>
    </row>
    <row r="836924" spans="40:40">
      <c r="AN836924" s="305"/>
    </row>
    <row r="836984" spans="40:40">
      <c r="AN836984" s="305"/>
    </row>
    <row r="837044" spans="40:40">
      <c r="AN837044" s="305"/>
    </row>
    <row r="837104" spans="40:40">
      <c r="AN837104" s="305"/>
    </row>
    <row r="837164" spans="40:40">
      <c r="AN837164" s="305"/>
    </row>
    <row r="837224" spans="40:40">
      <c r="AN837224" s="305"/>
    </row>
    <row r="837284" spans="40:40">
      <c r="AN837284" s="305"/>
    </row>
    <row r="837344" spans="40:40">
      <c r="AN837344" s="305"/>
    </row>
    <row r="837404" spans="40:40">
      <c r="AN837404" s="305"/>
    </row>
    <row r="837464" spans="40:40">
      <c r="AN837464" s="305"/>
    </row>
    <row r="837524" spans="40:40">
      <c r="AN837524" s="305"/>
    </row>
    <row r="837584" spans="40:40">
      <c r="AN837584" s="305"/>
    </row>
    <row r="837644" spans="40:40">
      <c r="AN837644" s="305"/>
    </row>
    <row r="837704" spans="40:40">
      <c r="AN837704" s="305"/>
    </row>
    <row r="837764" spans="40:40">
      <c r="AN837764" s="305"/>
    </row>
    <row r="837824" spans="40:40">
      <c r="AN837824" s="305"/>
    </row>
    <row r="837884" spans="40:40">
      <c r="AN837884" s="305"/>
    </row>
    <row r="837944" spans="40:40">
      <c r="AN837944" s="305"/>
    </row>
    <row r="838004" spans="40:40">
      <c r="AN838004" s="305"/>
    </row>
    <row r="838064" spans="40:40">
      <c r="AN838064" s="305"/>
    </row>
    <row r="838124" spans="40:40">
      <c r="AN838124" s="305"/>
    </row>
    <row r="838184" spans="40:40">
      <c r="AN838184" s="305"/>
    </row>
    <row r="838244" spans="40:40">
      <c r="AN838244" s="305"/>
    </row>
    <row r="838304" spans="40:40">
      <c r="AN838304" s="305"/>
    </row>
    <row r="838364" spans="40:40">
      <c r="AN838364" s="305"/>
    </row>
    <row r="838424" spans="40:40">
      <c r="AN838424" s="305"/>
    </row>
    <row r="838484" spans="40:40">
      <c r="AN838484" s="305"/>
    </row>
    <row r="838544" spans="40:40">
      <c r="AN838544" s="305"/>
    </row>
    <row r="838604" spans="40:40">
      <c r="AN838604" s="305"/>
    </row>
    <row r="838664" spans="40:40">
      <c r="AN838664" s="305"/>
    </row>
    <row r="838724" spans="40:40">
      <c r="AN838724" s="305"/>
    </row>
    <row r="838784" spans="40:40">
      <c r="AN838784" s="305"/>
    </row>
    <row r="838844" spans="40:40">
      <c r="AN838844" s="305"/>
    </row>
    <row r="838904" spans="40:40">
      <c r="AN838904" s="305"/>
    </row>
    <row r="838964" spans="40:40">
      <c r="AN838964" s="305"/>
    </row>
    <row r="839024" spans="40:40">
      <c r="AN839024" s="305"/>
    </row>
    <row r="839084" spans="40:40">
      <c r="AN839084" s="305"/>
    </row>
    <row r="839144" spans="40:40">
      <c r="AN839144" s="305"/>
    </row>
    <row r="839204" spans="40:40">
      <c r="AN839204" s="305"/>
    </row>
    <row r="839264" spans="40:40">
      <c r="AN839264" s="305"/>
    </row>
    <row r="839324" spans="40:40">
      <c r="AN839324" s="305"/>
    </row>
    <row r="839384" spans="40:40">
      <c r="AN839384" s="305"/>
    </row>
    <row r="839444" spans="40:40">
      <c r="AN839444" s="305"/>
    </row>
    <row r="839504" spans="40:40">
      <c r="AN839504" s="305"/>
    </row>
    <row r="839564" spans="40:40">
      <c r="AN839564" s="305"/>
    </row>
    <row r="839624" spans="40:40">
      <c r="AN839624" s="305"/>
    </row>
    <row r="839684" spans="40:40">
      <c r="AN839684" s="305"/>
    </row>
    <row r="839744" spans="40:40">
      <c r="AN839744" s="305"/>
    </row>
    <row r="839804" spans="40:40">
      <c r="AN839804" s="305"/>
    </row>
    <row r="839864" spans="40:40">
      <c r="AN839864" s="305"/>
    </row>
    <row r="839924" spans="40:40">
      <c r="AN839924" s="305"/>
    </row>
    <row r="839984" spans="40:40">
      <c r="AN839984" s="305"/>
    </row>
    <row r="840044" spans="40:40">
      <c r="AN840044" s="305"/>
    </row>
    <row r="840104" spans="40:40">
      <c r="AN840104" s="305"/>
    </row>
    <row r="840164" spans="40:40">
      <c r="AN840164" s="305"/>
    </row>
    <row r="840224" spans="40:40">
      <c r="AN840224" s="305"/>
    </row>
    <row r="840284" spans="40:40">
      <c r="AN840284" s="305"/>
    </row>
    <row r="840344" spans="40:40">
      <c r="AN840344" s="305"/>
    </row>
    <row r="840404" spans="40:40">
      <c r="AN840404" s="305"/>
    </row>
    <row r="840464" spans="40:40">
      <c r="AN840464" s="305"/>
    </row>
    <row r="840524" spans="40:40">
      <c r="AN840524" s="305"/>
    </row>
    <row r="840584" spans="40:40">
      <c r="AN840584" s="305"/>
    </row>
    <row r="840644" spans="40:40">
      <c r="AN840644" s="305"/>
    </row>
    <row r="840704" spans="40:40">
      <c r="AN840704" s="305"/>
    </row>
    <row r="840764" spans="40:40">
      <c r="AN840764" s="305"/>
    </row>
    <row r="840824" spans="40:40">
      <c r="AN840824" s="305"/>
    </row>
    <row r="840884" spans="40:40">
      <c r="AN840884" s="305"/>
    </row>
    <row r="840944" spans="40:40">
      <c r="AN840944" s="305"/>
    </row>
    <row r="841004" spans="40:40">
      <c r="AN841004" s="305"/>
    </row>
    <row r="841064" spans="40:40">
      <c r="AN841064" s="305"/>
    </row>
    <row r="841124" spans="40:40">
      <c r="AN841124" s="305"/>
    </row>
    <row r="841184" spans="40:40">
      <c r="AN841184" s="305"/>
    </row>
    <row r="841244" spans="40:40">
      <c r="AN841244" s="305"/>
    </row>
    <row r="841304" spans="40:40">
      <c r="AN841304" s="305"/>
    </row>
    <row r="841364" spans="40:40">
      <c r="AN841364" s="305"/>
    </row>
    <row r="841424" spans="40:40">
      <c r="AN841424" s="305"/>
    </row>
    <row r="841484" spans="40:40">
      <c r="AN841484" s="305"/>
    </row>
    <row r="841544" spans="40:40">
      <c r="AN841544" s="305"/>
    </row>
    <row r="841604" spans="40:40">
      <c r="AN841604" s="305"/>
    </row>
    <row r="841664" spans="40:40">
      <c r="AN841664" s="305"/>
    </row>
    <row r="841724" spans="40:40">
      <c r="AN841724" s="305"/>
    </row>
    <row r="841784" spans="40:40">
      <c r="AN841784" s="305"/>
    </row>
    <row r="841844" spans="40:40">
      <c r="AN841844" s="305"/>
    </row>
    <row r="841904" spans="40:40">
      <c r="AN841904" s="305"/>
    </row>
    <row r="841964" spans="40:40">
      <c r="AN841964" s="305"/>
    </row>
    <row r="842024" spans="40:40">
      <c r="AN842024" s="305"/>
    </row>
    <row r="842084" spans="40:40">
      <c r="AN842084" s="305"/>
    </row>
    <row r="842144" spans="40:40">
      <c r="AN842144" s="305"/>
    </row>
    <row r="842204" spans="40:40">
      <c r="AN842204" s="305"/>
    </row>
    <row r="842264" spans="40:40">
      <c r="AN842264" s="305"/>
    </row>
    <row r="842324" spans="40:40">
      <c r="AN842324" s="305"/>
    </row>
    <row r="842384" spans="40:40">
      <c r="AN842384" s="305"/>
    </row>
    <row r="842444" spans="40:40">
      <c r="AN842444" s="305"/>
    </row>
    <row r="842504" spans="40:40">
      <c r="AN842504" s="305"/>
    </row>
    <row r="842564" spans="40:40">
      <c r="AN842564" s="305"/>
    </row>
    <row r="842624" spans="40:40">
      <c r="AN842624" s="305"/>
    </row>
    <row r="842684" spans="40:40">
      <c r="AN842684" s="305"/>
    </row>
    <row r="842744" spans="40:40">
      <c r="AN842744" s="305"/>
    </row>
    <row r="842804" spans="40:40">
      <c r="AN842804" s="305"/>
    </row>
    <row r="842864" spans="40:40">
      <c r="AN842864" s="305"/>
    </row>
    <row r="842924" spans="40:40">
      <c r="AN842924" s="305"/>
    </row>
    <row r="842984" spans="40:40">
      <c r="AN842984" s="305"/>
    </row>
    <row r="843044" spans="40:40">
      <c r="AN843044" s="305"/>
    </row>
    <row r="843104" spans="40:40">
      <c r="AN843104" s="305"/>
    </row>
    <row r="843164" spans="40:40">
      <c r="AN843164" s="305"/>
    </row>
    <row r="843224" spans="40:40">
      <c r="AN843224" s="305"/>
    </row>
    <row r="843284" spans="40:40">
      <c r="AN843284" s="305"/>
    </row>
    <row r="843344" spans="40:40">
      <c r="AN843344" s="305"/>
    </row>
    <row r="843404" spans="40:40">
      <c r="AN843404" s="305"/>
    </row>
    <row r="843464" spans="40:40">
      <c r="AN843464" s="305"/>
    </row>
    <row r="843524" spans="40:40">
      <c r="AN843524" s="305"/>
    </row>
    <row r="843584" spans="40:40">
      <c r="AN843584" s="305"/>
    </row>
    <row r="843644" spans="40:40">
      <c r="AN843644" s="305"/>
    </row>
    <row r="843704" spans="40:40">
      <c r="AN843704" s="305"/>
    </row>
    <row r="843764" spans="40:40">
      <c r="AN843764" s="305"/>
    </row>
    <row r="843824" spans="40:40">
      <c r="AN843824" s="305"/>
    </row>
    <row r="843884" spans="40:40">
      <c r="AN843884" s="305"/>
    </row>
    <row r="843944" spans="40:40">
      <c r="AN843944" s="305"/>
    </row>
    <row r="844004" spans="40:40">
      <c r="AN844004" s="305"/>
    </row>
    <row r="844064" spans="40:40">
      <c r="AN844064" s="305"/>
    </row>
    <row r="844124" spans="40:40">
      <c r="AN844124" s="305"/>
    </row>
    <row r="844184" spans="40:40">
      <c r="AN844184" s="305"/>
    </row>
    <row r="844244" spans="40:40">
      <c r="AN844244" s="305"/>
    </row>
    <row r="844304" spans="40:40">
      <c r="AN844304" s="305"/>
    </row>
    <row r="844364" spans="40:40">
      <c r="AN844364" s="305"/>
    </row>
    <row r="844424" spans="40:40">
      <c r="AN844424" s="305"/>
    </row>
    <row r="844484" spans="40:40">
      <c r="AN844484" s="305"/>
    </row>
    <row r="844544" spans="40:40">
      <c r="AN844544" s="305"/>
    </row>
    <row r="844604" spans="40:40">
      <c r="AN844604" s="305"/>
    </row>
    <row r="844664" spans="40:40">
      <c r="AN844664" s="305"/>
    </row>
    <row r="844724" spans="40:40">
      <c r="AN844724" s="305"/>
    </row>
    <row r="844784" spans="40:40">
      <c r="AN844784" s="305"/>
    </row>
    <row r="844844" spans="40:40">
      <c r="AN844844" s="305"/>
    </row>
    <row r="844904" spans="40:40">
      <c r="AN844904" s="305"/>
    </row>
    <row r="844964" spans="40:40">
      <c r="AN844964" s="305"/>
    </row>
    <row r="845024" spans="40:40">
      <c r="AN845024" s="305"/>
    </row>
    <row r="845084" spans="40:40">
      <c r="AN845084" s="305"/>
    </row>
    <row r="845144" spans="40:40">
      <c r="AN845144" s="305"/>
    </row>
    <row r="845204" spans="40:40">
      <c r="AN845204" s="305"/>
    </row>
    <row r="845264" spans="40:40">
      <c r="AN845264" s="305"/>
    </row>
    <row r="845324" spans="40:40">
      <c r="AN845324" s="305"/>
    </row>
    <row r="845384" spans="40:40">
      <c r="AN845384" s="305"/>
    </row>
    <row r="845444" spans="40:40">
      <c r="AN845444" s="305"/>
    </row>
    <row r="845504" spans="40:40">
      <c r="AN845504" s="305"/>
    </row>
    <row r="845564" spans="40:40">
      <c r="AN845564" s="305"/>
    </row>
    <row r="845624" spans="40:40">
      <c r="AN845624" s="305"/>
    </row>
    <row r="845684" spans="40:40">
      <c r="AN845684" s="305"/>
    </row>
    <row r="845744" spans="40:40">
      <c r="AN845744" s="305"/>
    </row>
    <row r="845804" spans="40:40">
      <c r="AN845804" s="305"/>
    </row>
    <row r="845864" spans="40:40">
      <c r="AN845864" s="305"/>
    </row>
    <row r="845924" spans="40:40">
      <c r="AN845924" s="305"/>
    </row>
    <row r="845984" spans="40:40">
      <c r="AN845984" s="305"/>
    </row>
    <row r="846044" spans="40:40">
      <c r="AN846044" s="305"/>
    </row>
    <row r="846104" spans="40:40">
      <c r="AN846104" s="305"/>
    </row>
    <row r="846164" spans="40:40">
      <c r="AN846164" s="305"/>
    </row>
    <row r="846224" spans="40:40">
      <c r="AN846224" s="305"/>
    </row>
    <row r="846284" spans="40:40">
      <c r="AN846284" s="305"/>
    </row>
    <row r="846344" spans="40:40">
      <c r="AN846344" s="305"/>
    </row>
    <row r="846404" spans="40:40">
      <c r="AN846404" s="305"/>
    </row>
    <row r="846464" spans="40:40">
      <c r="AN846464" s="305"/>
    </row>
    <row r="846524" spans="40:40">
      <c r="AN846524" s="305"/>
    </row>
    <row r="846584" spans="40:40">
      <c r="AN846584" s="305"/>
    </row>
    <row r="846644" spans="40:40">
      <c r="AN846644" s="305"/>
    </row>
    <row r="846704" spans="40:40">
      <c r="AN846704" s="305"/>
    </row>
    <row r="846764" spans="40:40">
      <c r="AN846764" s="305"/>
    </row>
    <row r="846824" spans="40:40">
      <c r="AN846824" s="305"/>
    </row>
    <row r="846884" spans="40:40">
      <c r="AN846884" s="305"/>
    </row>
    <row r="846944" spans="40:40">
      <c r="AN846944" s="305"/>
    </row>
    <row r="847004" spans="40:40">
      <c r="AN847004" s="305"/>
    </row>
    <row r="847064" spans="40:40">
      <c r="AN847064" s="305"/>
    </row>
    <row r="847124" spans="40:40">
      <c r="AN847124" s="305"/>
    </row>
    <row r="847184" spans="40:40">
      <c r="AN847184" s="305"/>
    </row>
    <row r="847244" spans="40:40">
      <c r="AN847244" s="305"/>
    </row>
    <row r="847304" spans="40:40">
      <c r="AN847304" s="305"/>
    </row>
    <row r="847364" spans="40:40">
      <c r="AN847364" s="305"/>
    </row>
    <row r="847424" spans="40:40">
      <c r="AN847424" s="305"/>
    </row>
    <row r="847484" spans="40:40">
      <c r="AN847484" s="305"/>
    </row>
    <row r="847544" spans="40:40">
      <c r="AN847544" s="305"/>
    </row>
    <row r="847604" spans="40:40">
      <c r="AN847604" s="305"/>
    </row>
    <row r="847664" spans="40:40">
      <c r="AN847664" s="305"/>
    </row>
    <row r="847724" spans="40:40">
      <c r="AN847724" s="305"/>
    </row>
    <row r="847784" spans="40:40">
      <c r="AN847784" s="305"/>
    </row>
    <row r="847844" spans="40:40">
      <c r="AN847844" s="305"/>
    </row>
    <row r="847904" spans="40:40">
      <c r="AN847904" s="305"/>
    </row>
    <row r="847964" spans="40:40">
      <c r="AN847964" s="305"/>
    </row>
    <row r="848024" spans="40:40">
      <c r="AN848024" s="305"/>
    </row>
    <row r="848084" spans="40:40">
      <c r="AN848084" s="305"/>
    </row>
    <row r="848144" spans="40:40">
      <c r="AN848144" s="305"/>
    </row>
    <row r="848204" spans="40:40">
      <c r="AN848204" s="305"/>
    </row>
    <row r="848264" spans="40:40">
      <c r="AN848264" s="305"/>
    </row>
    <row r="848324" spans="40:40">
      <c r="AN848324" s="305"/>
    </row>
    <row r="848384" spans="40:40">
      <c r="AN848384" s="305"/>
    </row>
    <row r="848444" spans="40:40">
      <c r="AN848444" s="305"/>
    </row>
    <row r="848504" spans="40:40">
      <c r="AN848504" s="305"/>
    </row>
    <row r="848564" spans="40:40">
      <c r="AN848564" s="305"/>
    </row>
    <row r="848624" spans="40:40">
      <c r="AN848624" s="305"/>
    </row>
    <row r="848684" spans="40:40">
      <c r="AN848684" s="305"/>
    </row>
    <row r="848744" spans="40:40">
      <c r="AN848744" s="305"/>
    </row>
    <row r="848804" spans="40:40">
      <c r="AN848804" s="305"/>
    </row>
    <row r="848864" spans="40:40">
      <c r="AN848864" s="305"/>
    </row>
    <row r="848924" spans="40:40">
      <c r="AN848924" s="305"/>
    </row>
    <row r="848984" spans="40:40">
      <c r="AN848984" s="305"/>
    </row>
    <row r="849044" spans="40:40">
      <c r="AN849044" s="305"/>
    </row>
    <row r="849104" spans="40:40">
      <c r="AN849104" s="305"/>
    </row>
    <row r="849164" spans="40:40">
      <c r="AN849164" s="305"/>
    </row>
    <row r="849224" spans="40:40">
      <c r="AN849224" s="305"/>
    </row>
    <row r="849284" spans="40:40">
      <c r="AN849284" s="305"/>
    </row>
    <row r="849344" spans="40:40">
      <c r="AN849344" s="305"/>
    </row>
    <row r="849404" spans="40:40">
      <c r="AN849404" s="305"/>
    </row>
    <row r="849464" spans="40:40">
      <c r="AN849464" s="305"/>
    </row>
    <row r="849524" spans="40:40">
      <c r="AN849524" s="305"/>
    </row>
    <row r="849584" spans="40:40">
      <c r="AN849584" s="305"/>
    </row>
    <row r="849644" spans="40:40">
      <c r="AN849644" s="305"/>
    </row>
    <row r="849704" spans="40:40">
      <c r="AN849704" s="305"/>
    </row>
    <row r="849764" spans="40:40">
      <c r="AN849764" s="305"/>
    </row>
    <row r="849824" spans="40:40">
      <c r="AN849824" s="305"/>
    </row>
    <row r="849884" spans="40:40">
      <c r="AN849884" s="305"/>
    </row>
    <row r="849944" spans="40:40">
      <c r="AN849944" s="305"/>
    </row>
    <row r="850004" spans="40:40">
      <c r="AN850004" s="305"/>
    </row>
    <row r="850064" spans="40:40">
      <c r="AN850064" s="305"/>
    </row>
    <row r="850124" spans="40:40">
      <c r="AN850124" s="305"/>
    </row>
    <row r="850184" spans="40:40">
      <c r="AN850184" s="305"/>
    </row>
    <row r="850244" spans="40:40">
      <c r="AN850244" s="305"/>
    </row>
    <row r="850304" spans="40:40">
      <c r="AN850304" s="305"/>
    </row>
    <row r="850364" spans="40:40">
      <c r="AN850364" s="305"/>
    </row>
    <row r="850424" spans="40:40">
      <c r="AN850424" s="305"/>
    </row>
    <row r="850484" spans="40:40">
      <c r="AN850484" s="305"/>
    </row>
    <row r="850544" spans="40:40">
      <c r="AN850544" s="305"/>
    </row>
    <row r="850604" spans="40:40">
      <c r="AN850604" s="305"/>
    </row>
    <row r="850664" spans="40:40">
      <c r="AN850664" s="305"/>
    </row>
    <row r="850724" spans="40:40">
      <c r="AN850724" s="305"/>
    </row>
    <row r="850784" spans="40:40">
      <c r="AN850784" s="305"/>
    </row>
    <row r="850844" spans="40:40">
      <c r="AN850844" s="305"/>
    </row>
    <row r="850904" spans="40:40">
      <c r="AN850904" s="305"/>
    </row>
    <row r="850964" spans="40:40">
      <c r="AN850964" s="305"/>
    </row>
    <row r="851024" spans="40:40">
      <c r="AN851024" s="305"/>
    </row>
    <row r="851084" spans="40:40">
      <c r="AN851084" s="305"/>
    </row>
    <row r="851144" spans="40:40">
      <c r="AN851144" s="305"/>
    </row>
    <row r="851204" spans="40:40">
      <c r="AN851204" s="305"/>
    </row>
    <row r="851264" spans="40:40">
      <c r="AN851264" s="305"/>
    </row>
    <row r="851324" spans="40:40">
      <c r="AN851324" s="305"/>
    </row>
    <row r="851384" spans="40:40">
      <c r="AN851384" s="305"/>
    </row>
    <row r="851444" spans="40:40">
      <c r="AN851444" s="305"/>
    </row>
    <row r="851504" spans="40:40">
      <c r="AN851504" s="305"/>
    </row>
    <row r="851564" spans="40:40">
      <c r="AN851564" s="305"/>
    </row>
    <row r="851624" spans="40:40">
      <c r="AN851624" s="305"/>
    </row>
    <row r="851684" spans="40:40">
      <c r="AN851684" s="305"/>
    </row>
    <row r="851744" spans="40:40">
      <c r="AN851744" s="305"/>
    </row>
    <row r="851804" spans="40:40">
      <c r="AN851804" s="305"/>
    </row>
    <row r="851864" spans="40:40">
      <c r="AN851864" s="305"/>
    </row>
    <row r="851924" spans="40:40">
      <c r="AN851924" s="305"/>
    </row>
    <row r="851984" spans="40:40">
      <c r="AN851984" s="305"/>
    </row>
    <row r="852044" spans="40:40">
      <c r="AN852044" s="305"/>
    </row>
    <row r="852104" spans="40:40">
      <c r="AN852104" s="305"/>
    </row>
    <row r="852164" spans="40:40">
      <c r="AN852164" s="305"/>
    </row>
    <row r="852224" spans="40:40">
      <c r="AN852224" s="305"/>
    </row>
    <row r="852284" spans="40:40">
      <c r="AN852284" s="305"/>
    </row>
    <row r="852344" spans="40:40">
      <c r="AN852344" s="305"/>
    </row>
    <row r="852404" spans="40:40">
      <c r="AN852404" s="305"/>
    </row>
    <row r="852464" spans="40:40">
      <c r="AN852464" s="305"/>
    </row>
    <row r="852524" spans="40:40">
      <c r="AN852524" s="305"/>
    </row>
    <row r="852584" spans="40:40">
      <c r="AN852584" s="305"/>
    </row>
    <row r="852644" spans="40:40">
      <c r="AN852644" s="305"/>
    </row>
    <row r="852704" spans="40:40">
      <c r="AN852704" s="305"/>
    </row>
    <row r="852764" spans="40:40">
      <c r="AN852764" s="305"/>
    </row>
    <row r="852824" spans="40:40">
      <c r="AN852824" s="305"/>
    </row>
    <row r="852884" spans="40:40">
      <c r="AN852884" s="305"/>
    </row>
    <row r="852944" spans="40:40">
      <c r="AN852944" s="305"/>
    </row>
    <row r="853004" spans="40:40">
      <c r="AN853004" s="305"/>
    </row>
    <row r="853064" spans="40:40">
      <c r="AN853064" s="305"/>
    </row>
    <row r="853124" spans="40:40">
      <c r="AN853124" s="305"/>
    </row>
    <row r="853184" spans="40:40">
      <c r="AN853184" s="305"/>
    </row>
    <row r="853244" spans="40:40">
      <c r="AN853244" s="305"/>
    </row>
    <row r="853304" spans="40:40">
      <c r="AN853304" s="305"/>
    </row>
    <row r="853364" spans="40:40">
      <c r="AN853364" s="305"/>
    </row>
    <row r="853424" spans="40:40">
      <c r="AN853424" s="305"/>
    </row>
    <row r="853484" spans="40:40">
      <c r="AN853484" s="305"/>
    </row>
    <row r="853544" spans="40:40">
      <c r="AN853544" s="305"/>
    </row>
    <row r="853604" spans="40:40">
      <c r="AN853604" s="305"/>
    </row>
    <row r="853664" spans="40:40">
      <c r="AN853664" s="305"/>
    </row>
    <row r="853724" spans="40:40">
      <c r="AN853724" s="305"/>
    </row>
    <row r="853784" spans="40:40">
      <c r="AN853784" s="305"/>
    </row>
    <row r="853844" spans="40:40">
      <c r="AN853844" s="305"/>
    </row>
    <row r="853904" spans="40:40">
      <c r="AN853904" s="305"/>
    </row>
    <row r="853964" spans="40:40">
      <c r="AN853964" s="305"/>
    </row>
    <row r="854024" spans="40:40">
      <c r="AN854024" s="305"/>
    </row>
    <row r="854084" spans="40:40">
      <c r="AN854084" s="305"/>
    </row>
    <row r="854144" spans="40:40">
      <c r="AN854144" s="305"/>
    </row>
    <row r="854204" spans="40:40">
      <c r="AN854204" s="305"/>
    </row>
    <row r="854264" spans="40:40">
      <c r="AN854264" s="305"/>
    </row>
    <row r="854324" spans="40:40">
      <c r="AN854324" s="305"/>
    </row>
    <row r="854384" spans="40:40">
      <c r="AN854384" s="305"/>
    </row>
    <row r="854444" spans="40:40">
      <c r="AN854444" s="305"/>
    </row>
    <row r="854504" spans="40:40">
      <c r="AN854504" s="305"/>
    </row>
    <row r="854564" spans="40:40">
      <c r="AN854564" s="305"/>
    </row>
    <row r="854624" spans="40:40">
      <c r="AN854624" s="305"/>
    </row>
    <row r="854684" spans="40:40">
      <c r="AN854684" s="305"/>
    </row>
    <row r="854744" spans="40:40">
      <c r="AN854744" s="305"/>
    </row>
    <row r="854804" spans="40:40">
      <c r="AN854804" s="305"/>
    </row>
    <row r="854864" spans="40:40">
      <c r="AN854864" s="305"/>
    </row>
    <row r="854924" spans="40:40">
      <c r="AN854924" s="305"/>
    </row>
    <row r="854984" spans="40:40">
      <c r="AN854984" s="305"/>
    </row>
    <row r="855044" spans="40:40">
      <c r="AN855044" s="305"/>
    </row>
    <row r="855104" spans="40:40">
      <c r="AN855104" s="305"/>
    </row>
    <row r="855164" spans="40:40">
      <c r="AN855164" s="305"/>
    </row>
    <row r="855224" spans="40:40">
      <c r="AN855224" s="305"/>
    </row>
    <row r="855284" spans="40:40">
      <c r="AN855284" s="305"/>
    </row>
    <row r="855344" spans="40:40">
      <c r="AN855344" s="305"/>
    </row>
    <row r="855404" spans="40:40">
      <c r="AN855404" s="305"/>
    </row>
    <row r="855464" spans="40:40">
      <c r="AN855464" s="305"/>
    </row>
    <row r="855524" spans="40:40">
      <c r="AN855524" s="305"/>
    </row>
    <row r="855584" spans="40:40">
      <c r="AN855584" s="305"/>
    </row>
    <row r="855644" spans="40:40">
      <c r="AN855644" s="305"/>
    </row>
    <row r="855704" spans="40:40">
      <c r="AN855704" s="305"/>
    </row>
    <row r="855764" spans="40:40">
      <c r="AN855764" s="305"/>
    </row>
    <row r="855824" spans="40:40">
      <c r="AN855824" s="305"/>
    </row>
    <row r="855884" spans="40:40">
      <c r="AN855884" s="305"/>
    </row>
    <row r="855944" spans="40:40">
      <c r="AN855944" s="305"/>
    </row>
    <row r="856004" spans="40:40">
      <c r="AN856004" s="305"/>
    </row>
    <row r="856064" spans="40:40">
      <c r="AN856064" s="305"/>
    </row>
    <row r="856124" spans="40:40">
      <c r="AN856124" s="305"/>
    </row>
    <row r="856184" spans="40:40">
      <c r="AN856184" s="305"/>
    </row>
    <row r="856244" spans="40:40">
      <c r="AN856244" s="305"/>
    </row>
    <row r="856304" spans="40:40">
      <c r="AN856304" s="305"/>
    </row>
    <row r="856364" spans="40:40">
      <c r="AN856364" s="305"/>
    </row>
    <row r="856424" spans="40:40">
      <c r="AN856424" s="305"/>
    </row>
    <row r="856484" spans="40:40">
      <c r="AN856484" s="305"/>
    </row>
    <row r="856544" spans="40:40">
      <c r="AN856544" s="305"/>
    </row>
    <row r="856604" spans="40:40">
      <c r="AN856604" s="305"/>
    </row>
    <row r="856664" spans="40:40">
      <c r="AN856664" s="305"/>
    </row>
    <row r="856724" spans="40:40">
      <c r="AN856724" s="305"/>
    </row>
    <row r="856784" spans="40:40">
      <c r="AN856784" s="305"/>
    </row>
    <row r="856844" spans="40:40">
      <c r="AN856844" s="305"/>
    </row>
    <row r="856904" spans="40:40">
      <c r="AN856904" s="305"/>
    </row>
    <row r="856964" spans="40:40">
      <c r="AN856964" s="305"/>
    </row>
    <row r="857024" spans="40:40">
      <c r="AN857024" s="305"/>
    </row>
    <row r="857084" spans="40:40">
      <c r="AN857084" s="305"/>
    </row>
    <row r="857144" spans="40:40">
      <c r="AN857144" s="305"/>
    </row>
    <row r="857204" spans="40:40">
      <c r="AN857204" s="305"/>
    </row>
    <row r="857264" spans="40:40">
      <c r="AN857264" s="305"/>
    </row>
    <row r="857324" spans="40:40">
      <c r="AN857324" s="305"/>
    </row>
    <row r="857384" spans="40:40">
      <c r="AN857384" s="305"/>
    </row>
    <row r="857444" spans="40:40">
      <c r="AN857444" s="305"/>
    </row>
    <row r="857504" spans="40:40">
      <c r="AN857504" s="305"/>
    </row>
    <row r="857564" spans="40:40">
      <c r="AN857564" s="305"/>
    </row>
    <row r="857624" spans="40:40">
      <c r="AN857624" s="305"/>
    </row>
    <row r="857684" spans="40:40">
      <c r="AN857684" s="305"/>
    </row>
    <row r="857744" spans="40:40">
      <c r="AN857744" s="305"/>
    </row>
    <row r="857804" spans="40:40">
      <c r="AN857804" s="305"/>
    </row>
    <row r="857864" spans="40:40">
      <c r="AN857864" s="305"/>
    </row>
    <row r="857924" spans="40:40">
      <c r="AN857924" s="305"/>
    </row>
    <row r="857984" spans="40:40">
      <c r="AN857984" s="305"/>
    </row>
    <row r="858044" spans="40:40">
      <c r="AN858044" s="305"/>
    </row>
    <row r="858104" spans="40:40">
      <c r="AN858104" s="305"/>
    </row>
    <row r="858164" spans="40:40">
      <c r="AN858164" s="305"/>
    </row>
    <row r="858224" spans="40:40">
      <c r="AN858224" s="305"/>
    </row>
    <row r="858284" spans="40:40">
      <c r="AN858284" s="305"/>
    </row>
    <row r="858344" spans="40:40">
      <c r="AN858344" s="305"/>
    </row>
    <row r="858404" spans="40:40">
      <c r="AN858404" s="305"/>
    </row>
    <row r="858464" spans="40:40">
      <c r="AN858464" s="305"/>
    </row>
    <row r="858524" spans="40:40">
      <c r="AN858524" s="305"/>
    </row>
    <row r="858584" spans="40:40">
      <c r="AN858584" s="305"/>
    </row>
    <row r="858644" spans="40:40">
      <c r="AN858644" s="305"/>
    </row>
    <row r="858704" spans="40:40">
      <c r="AN858704" s="305"/>
    </row>
    <row r="858764" spans="40:40">
      <c r="AN858764" s="305"/>
    </row>
    <row r="858824" spans="40:40">
      <c r="AN858824" s="305"/>
    </row>
    <row r="858884" spans="40:40">
      <c r="AN858884" s="305"/>
    </row>
    <row r="858944" spans="40:40">
      <c r="AN858944" s="305"/>
    </row>
    <row r="859004" spans="40:40">
      <c r="AN859004" s="305"/>
    </row>
    <row r="859064" spans="40:40">
      <c r="AN859064" s="305"/>
    </row>
    <row r="859124" spans="40:40">
      <c r="AN859124" s="305"/>
    </row>
    <row r="859184" spans="40:40">
      <c r="AN859184" s="305"/>
    </row>
    <row r="859244" spans="40:40">
      <c r="AN859244" s="305"/>
    </row>
    <row r="859304" spans="40:40">
      <c r="AN859304" s="305"/>
    </row>
    <row r="859364" spans="40:40">
      <c r="AN859364" s="305"/>
    </row>
    <row r="859424" spans="40:40">
      <c r="AN859424" s="305"/>
    </row>
    <row r="859484" spans="40:40">
      <c r="AN859484" s="305"/>
    </row>
    <row r="859544" spans="40:40">
      <c r="AN859544" s="305"/>
    </row>
    <row r="859604" spans="40:40">
      <c r="AN859604" s="305"/>
    </row>
    <row r="859664" spans="40:40">
      <c r="AN859664" s="305"/>
    </row>
    <row r="859724" spans="40:40">
      <c r="AN859724" s="305"/>
    </row>
    <row r="859784" spans="40:40">
      <c r="AN859784" s="305"/>
    </row>
    <row r="859844" spans="40:40">
      <c r="AN859844" s="305"/>
    </row>
    <row r="859904" spans="40:40">
      <c r="AN859904" s="305"/>
    </row>
    <row r="859964" spans="40:40">
      <c r="AN859964" s="305"/>
    </row>
    <row r="860024" spans="40:40">
      <c r="AN860024" s="305"/>
    </row>
    <row r="860084" spans="40:40">
      <c r="AN860084" s="305"/>
    </row>
    <row r="860144" spans="40:40">
      <c r="AN860144" s="305"/>
    </row>
    <row r="860204" spans="40:40">
      <c r="AN860204" s="305"/>
    </row>
    <row r="860264" spans="40:40">
      <c r="AN860264" s="305"/>
    </row>
    <row r="860324" spans="40:40">
      <c r="AN860324" s="305"/>
    </row>
    <row r="860384" spans="40:40">
      <c r="AN860384" s="305"/>
    </row>
    <row r="860444" spans="40:40">
      <c r="AN860444" s="305"/>
    </row>
    <row r="860504" spans="40:40">
      <c r="AN860504" s="305"/>
    </row>
    <row r="860564" spans="40:40">
      <c r="AN860564" s="305"/>
    </row>
    <row r="860624" spans="40:40">
      <c r="AN860624" s="305"/>
    </row>
    <row r="860684" spans="40:40">
      <c r="AN860684" s="305"/>
    </row>
    <row r="860744" spans="40:40">
      <c r="AN860744" s="305"/>
    </row>
    <row r="860804" spans="40:40">
      <c r="AN860804" s="305"/>
    </row>
    <row r="860864" spans="40:40">
      <c r="AN860864" s="305"/>
    </row>
    <row r="860924" spans="40:40">
      <c r="AN860924" s="305"/>
    </row>
    <row r="860984" spans="40:40">
      <c r="AN860984" s="305"/>
    </row>
    <row r="861044" spans="40:40">
      <c r="AN861044" s="305"/>
    </row>
    <row r="861104" spans="40:40">
      <c r="AN861104" s="305"/>
    </row>
    <row r="861164" spans="40:40">
      <c r="AN861164" s="305"/>
    </row>
    <row r="861224" spans="40:40">
      <c r="AN861224" s="305"/>
    </row>
    <row r="861284" spans="40:40">
      <c r="AN861284" s="305"/>
    </row>
    <row r="861344" spans="40:40">
      <c r="AN861344" s="305"/>
    </row>
    <row r="861404" spans="40:40">
      <c r="AN861404" s="305"/>
    </row>
    <row r="861464" spans="40:40">
      <c r="AN861464" s="305"/>
    </row>
    <row r="861524" spans="40:40">
      <c r="AN861524" s="305"/>
    </row>
    <row r="861584" spans="40:40">
      <c r="AN861584" s="305"/>
    </row>
    <row r="861644" spans="40:40">
      <c r="AN861644" s="305"/>
    </row>
    <row r="861704" spans="40:40">
      <c r="AN861704" s="305"/>
    </row>
    <row r="861764" spans="40:40">
      <c r="AN861764" s="305"/>
    </row>
    <row r="861824" spans="40:40">
      <c r="AN861824" s="305"/>
    </row>
    <row r="861884" spans="40:40">
      <c r="AN861884" s="305"/>
    </row>
    <row r="861944" spans="40:40">
      <c r="AN861944" s="305"/>
    </row>
    <row r="862004" spans="40:40">
      <c r="AN862004" s="305"/>
    </row>
    <row r="862064" spans="40:40">
      <c r="AN862064" s="305"/>
    </row>
    <row r="862124" spans="40:40">
      <c r="AN862124" s="305"/>
    </row>
    <row r="862184" spans="40:40">
      <c r="AN862184" s="305"/>
    </row>
    <row r="862244" spans="40:40">
      <c r="AN862244" s="305"/>
    </row>
    <row r="862304" spans="40:40">
      <c r="AN862304" s="305"/>
    </row>
    <row r="862364" spans="40:40">
      <c r="AN862364" s="305"/>
    </row>
    <row r="862424" spans="40:40">
      <c r="AN862424" s="305"/>
    </row>
    <row r="862484" spans="40:40">
      <c r="AN862484" s="305"/>
    </row>
    <row r="862544" spans="40:40">
      <c r="AN862544" s="305"/>
    </row>
    <row r="862604" spans="40:40">
      <c r="AN862604" s="305"/>
    </row>
    <row r="862664" spans="40:40">
      <c r="AN862664" s="305"/>
    </row>
    <row r="862724" spans="40:40">
      <c r="AN862724" s="305"/>
    </row>
    <row r="862784" spans="40:40">
      <c r="AN862784" s="305"/>
    </row>
    <row r="862844" spans="40:40">
      <c r="AN862844" s="305"/>
    </row>
    <row r="862904" spans="40:40">
      <c r="AN862904" s="305"/>
    </row>
    <row r="862964" spans="40:40">
      <c r="AN862964" s="305"/>
    </row>
    <row r="863024" spans="40:40">
      <c r="AN863024" s="305"/>
    </row>
    <row r="863084" spans="40:40">
      <c r="AN863084" s="305"/>
    </row>
    <row r="863144" spans="40:40">
      <c r="AN863144" s="305"/>
    </row>
    <row r="863204" spans="40:40">
      <c r="AN863204" s="305"/>
    </row>
    <row r="863264" spans="40:40">
      <c r="AN863264" s="305"/>
    </row>
    <row r="863324" spans="40:40">
      <c r="AN863324" s="305"/>
    </row>
    <row r="863384" spans="40:40">
      <c r="AN863384" s="305"/>
    </row>
    <row r="863444" spans="40:40">
      <c r="AN863444" s="305"/>
    </row>
    <row r="863504" spans="40:40">
      <c r="AN863504" s="305"/>
    </row>
    <row r="863564" spans="40:40">
      <c r="AN863564" s="305"/>
    </row>
    <row r="863624" spans="40:40">
      <c r="AN863624" s="305"/>
    </row>
    <row r="863684" spans="40:40">
      <c r="AN863684" s="305"/>
    </row>
    <row r="863744" spans="40:40">
      <c r="AN863744" s="305"/>
    </row>
    <row r="863804" spans="40:40">
      <c r="AN863804" s="305"/>
    </row>
    <row r="863864" spans="40:40">
      <c r="AN863864" s="305"/>
    </row>
    <row r="863924" spans="40:40">
      <c r="AN863924" s="305"/>
    </row>
    <row r="863984" spans="40:40">
      <c r="AN863984" s="305"/>
    </row>
    <row r="864044" spans="40:40">
      <c r="AN864044" s="305"/>
    </row>
    <row r="864104" spans="40:40">
      <c r="AN864104" s="305"/>
    </row>
    <row r="864164" spans="40:40">
      <c r="AN864164" s="305"/>
    </row>
    <row r="864224" spans="40:40">
      <c r="AN864224" s="305"/>
    </row>
    <row r="864284" spans="40:40">
      <c r="AN864284" s="305"/>
    </row>
    <row r="864344" spans="40:40">
      <c r="AN864344" s="305"/>
    </row>
    <row r="864404" spans="40:40">
      <c r="AN864404" s="305"/>
    </row>
    <row r="864464" spans="40:40">
      <c r="AN864464" s="305"/>
    </row>
    <row r="864524" spans="40:40">
      <c r="AN864524" s="305"/>
    </row>
    <row r="864584" spans="40:40">
      <c r="AN864584" s="305"/>
    </row>
    <row r="864644" spans="40:40">
      <c r="AN864644" s="305"/>
    </row>
    <row r="864704" spans="40:40">
      <c r="AN864704" s="305"/>
    </row>
    <row r="864764" spans="40:40">
      <c r="AN864764" s="305"/>
    </row>
    <row r="864824" spans="40:40">
      <c r="AN864824" s="305"/>
    </row>
    <row r="864884" spans="40:40">
      <c r="AN864884" s="305"/>
    </row>
    <row r="864944" spans="40:40">
      <c r="AN864944" s="305"/>
    </row>
    <row r="865004" spans="40:40">
      <c r="AN865004" s="305"/>
    </row>
    <row r="865064" spans="40:40">
      <c r="AN865064" s="305"/>
    </row>
    <row r="865124" spans="40:40">
      <c r="AN865124" s="305"/>
    </row>
    <row r="865184" spans="40:40">
      <c r="AN865184" s="305"/>
    </row>
    <row r="865244" spans="40:40">
      <c r="AN865244" s="305"/>
    </row>
    <row r="865304" spans="40:40">
      <c r="AN865304" s="305"/>
    </row>
    <row r="865364" spans="40:40">
      <c r="AN865364" s="305"/>
    </row>
    <row r="865424" spans="40:40">
      <c r="AN865424" s="305"/>
    </row>
    <row r="865484" spans="40:40">
      <c r="AN865484" s="305"/>
    </row>
    <row r="865544" spans="40:40">
      <c r="AN865544" s="305"/>
    </row>
    <row r="865604" spans="40:40">
      <c r="AN865604" s="305"/>
    </row>
    <row r="865664" spans="40:40">
      <c r="AN865664" s="305"/>
    </row>
    <row r="865724" spans="40:40">
      <c r="AN865724" s="305"/>
    </row>
    <row r="865784" spans="40:40">
      <c r="AN865784" s="305"/>
    </row>
    <row r="865844" spans="40:40">
      <c r="AN865844" s="305"/>
    </row>
    <row r="865904" spans="40:40">
      <c r="AN865904" s="305"/>
    </row>
    <row r="865964" spans="40:40">
      <c r="AN865964" s="305"/>
    </row>
    <row r="866024" spans="40:40">
      <c r="AN866024" s="305"/>
    </row>
    <row r="866084" spans="40:40">
      <c r="AN866084" s="305"/>
    </row>
    <row r="866144" spans="40:40">
      <c r="AN866144" s="305"/>
    </row>
    <row r="866204" spans="40:40">
      <c r="AN866204" s="305"/>
    </row>
    <row r="866264" spans="40:40">
      <c r="AN866264" s="305"/>
    </row>
    <row r="866324" spans="40:40">
      <c r="AN866324" s="305"/>
    </row>
    <row r="866384" spans="40:40">
      <c r="AN866384" s="305"/>
    </row>
    <row r="866444" spans="40:40">
      <c r="AN866444" s="305"/>
    </row>
    <row r="866504" spans="40:40">
      <c r="AN866504" s="305"/>
    </row>
    <row r="866564" spans="40:40">
      <c r="AN866564" s="305"/>
    </row>
    <row r="866624" spans="40:40">
      <c r="AN866624" s="305"/>
    </row>
    <row r="866684" spans="40:40">
      <c r="AN866684" s="305"/>
    </row>
    <row r="866744" spans="40:40">
      <c r="AN866744" s="305"/>
    </row>
    <row r="866804" spans="40:40">
      <c r="AN866804" s="305"/>
    </row>
    <row r="866864" spans="40:40">
      <c r="AN866864" s="305"/>
    </row>
    <row r="866924" spans="40:40">
      <c r="AN866924" s="305"/>
    </row>
    <row r="866984" spans="40:40">
      <c r="AN866984" s="305"/>
    </row>
    <row r="867044" spans="40:40">
      <c r="AN867044" s="305"/>
    </row>
    <row r="867104" spans="40:40">
      <c r="AN867104" s="305"/>
    </row>
    <row r="867164" spans="40:40">
      <c r="AN867164" s="305"/>
    </row>
    <row r="867224" spans="40:40">
      <c r="AN867224" s="305"/>
    </row>
    <row r="867284" spans="40:40">
      <c r="AN867284" s="305"/>
    </row>
    <row r="867344" spans="40:40">
      <c r="AN867344" s="305"/>
    </row>
    <row r="867404" spans="40:40">
      <c r="AN867404" s="305"/>
    </row>
    <row r="867464" spans="40:40">
      <c r="AN867464" s="305"/>
    </row>
    <row r="867524" spans="40:40">
      <c r="AN867524" s="305"/>
    </row>
    <row r="867584" spans="40:40">
      <c r="AN867584" s="305"/>
    </row>
    <row r="867644" spans="40:40">
      <c r="AN867644" s="305"/>
    </row>
    <row r="867704" spans="40:40">
      <c r="AN867704" s="305"/>
    </row>
    <row r="867764" spans="40:40">
      <c r="AN867764" s="305"/>
    </row>
    <row r="867824" spans="40:40">
      <c r="AN867824" s="305"/>
    </row>
    <row r="867884" spans="40:40">
      <c r="AN867884" s="305"/>
    </row>
    <row r="867944" spans="40:40">
      <c r="AN867944" s="305"/>
    </row>
    <row r="868004" spans="40:40">
      <c r="AN868004" s="305"/>
    </row>
    <row r="868064" spans="40:40">
      <c r="AN868064" s="305"/>
    </row>
    <row r="868124" spans="40:40">
      <c r="AN868124" s="305"/>
    </row>
    <row r="868184" spans="40:40">
      <c r="AN868184" s="305"/>
    </row>
    <row r="868244" spans="40:40">
      <c r="AN868244" s="305"/>
    </row>
    <row r="868304" spans="40:40">
      <c r="AN868304" s="305"/>
    </row>
    <row r="868364" spans="40:40">
      <c r="AN868364" s="305"/>
    </row>
    <row r="868424" spans="40:40">
      <c r="AN868424" s="305"/>
    </row>
    <row r="868484" spans="40:40">
      <c r="AN868484" s="305"/>
    </row>
    <row r="868544" spans="40:40">
      <c r="AN868544" s="305"/>
    </row>
    <row r="868604" spans="40:40">
      <c r="AN868604" s="305"/>
    </row>
    <row r="868664" spans="40:40">
      <c r="AN868664" s="305"/>
    </row>
    <row r="868724" spans="40:40">
      <c r="AN868724" s="305"/>
    </row>
    <row r="868784" spans="40:40">
      <c r="AN868784" s="305"/>
    </row>
    <row r="868844" spans="40:40">
      <c r="AN868844" s="305"/>
    </row>
    <row r="868904" spans="40:40">
      <c r="AN868904" s="305"/>
    </row>
    <row r="868964" spans="40:40">
      <c r="AN868964" s="305"/>
    </row>
    <row r="869024" spans="40:40">
      <c r="AN869024" s="305"/>
    </row>
    <row r="869084" spans="40:40">
      <c r="AN869084" s="305"/>
    </row>
    <row r="869144" spans="40:40">
      <c r="AN869144" s="305"/>
    </row>
    <row r="869204" spans="40:40">
      <c r="AN869204" s="305"/>
    </row>
    <row r="869264" spans="40:40">
      <c r="AN869264" s="305"/>
    </row>
    <row r="869324" spans="40:40">
      <c r="AN869324" s="305"/>
    </row>
    <row r="869384" spans="40:40">
      <c r="AN869384" s="305"/>
    </row>
    <row r="869444" spans="40:40">
      <c r="AN869444" s="305"/>
    </row>
    <row r="869504" spans="40:40">
      <c r="AN869504" s="305"/>
    </row>
    <row r="869564" spans="40:40">
      <c r="AN869564" s="305"/>
    </row>
    <row r="869624" spans="40:40">
      <c r="AN869624" s="305"/>
    </row>
    <row r="869684" spans="40:40">
      <c r="AN869684" s="305"/>
    </row>
    <row r="869744" spans="40:40">
      <c r="AN869744" s="305"/>
    </row>
    <row r="869804" spans="40:40">
      <c r="AN869804" s="305"/>
    </row>
    <row r="869864" spans="40:40">
      <c r="AN869864" s="305"/>
    </row>
    <row r="869924" spans="40:40">
      <c r="AN869924" s="305"/>
    </row>
    <row r="869984" spans="40:40">
      <c r="AN869984" s="305"/>
    </row>
    <row r="870044" spans="40:40">
      <c r="AN870044" s="305"/>
    </row>
    <row r="870104" spans="40:40">
      <c r="AN870104" s="305"/>
    </row>
    <row r="870164" spans="40:40">
      <c r="AN870164" s="305"/>
    </row>
    <row r="870224" spans="40:40">
      <c r="AN870224" s="305"/>
    </row>
    <row r="870284" spans="40:40">
      <c r="AN870284" s="305"/>
    </row>
    <row r="870344" spans="40:40">
      <c r="AN870344" s="305"/>
    </row>
    <row r="870404" spans="40:40">
      <c r="AN870404" s="305"/>
    </row>
    <row r="870464" spans="40:40">
      <c r="AN870464" s="305"/>
    </row>
    <row r="870524" spans="40:40">
      <c r="AN870524" s="305"/>
    </row>
    <row r="870584" spans="40:40">
      <c r="AN870584" s="305"/>
    </row>
    <row r="870644" spans="40:40">
      <c r="AN870644" s="305"/>
    </row>
    <row r="870704" spans="40:40">
      <c r="AN870704" s="305"/>
    </row>
    <row r="870764" spans="40:40">
      <c r="AN870764" s="305"/>
    </row>
    <row r="870824" spans="40:40">
      <c r="AN870824" s="305"/>
    </row>
    <row r="870884" spans="40:40">
      <c r="AN870884" s="305"/>
    </row>
    <row r="870944" spans="40:40">
      <c r="AN870944" s="305"/>
    </row>
    <row r="871004" spans="40:40">
      <c r="AN871004" s="305"/>
    </row>
    <row r="871064" spans="40:40">
      <c r="AN871064" s="305"/>
    </row>
    <row r="871124" spans="40:40">
      <c r="AN871124" s="305"/>
    </row>
    <row r="871184" spans="40:40">
      <c r="AN871184" s="305"/>
    </row>
    <row r="871244" spans="40:40">
      <c r="AN871244" s="305"/>
    </row>
    <row r="871304" spans="40:40">
      <c r="AN871304" s="305"/>
    </row>
    <row r="871364" spans="40:40">
      <c r="AN871364" s="305"/>
    </row>
    <row r="871424" spans="40:40">
      <c r="AN871424" s="305"/>
    </row>
    <row r="871484" spans="40:40">
      <c r="AN871484" s="305"/>
    </row>
    <row r="871544" spans="40:40">
      <c r="AN871544" s="305"/>
    </row>
    <row r="871604" spans="40:40">
      <c r="AN871604" s="305"/>
    </row>
    <row r="871664" spans="40:40">
      <c r="AN871664" s="305"/>
    </row>
    <row r="871724" spans="40:40">
      <c r="AN871724" s="305"/>
    </row>
    <row r="871784" spans="40:40">
      <c r="AN871784" s="305"/>
    </row>
    <row r="871844" spans="40:40">
      <c r="AN871844" s="305"/>
    </row>
    <row r="871904" spans="40:40">
      <c r="AN871904" s="305"/>
    </row>
    <row r="871964" spans="40:40">
      <c r="AN871964" s="305"/>
    </row>
    <row r="872024" spans="40:40">
      <c r="AN872024" s="305"/>
    </row>
    <row r="872084" spans="40:40">
      <c r="AN872084" s="305"/>
    </row>
    <row r="872144" spans="40:40">
      <c r="AN872144" s="305"/>
    </row>
    <row r="872204" spans="40:40">
      <c r="AN872204" s="305"/>
    </row>
    <row r="872264" spans="40:40">
      <c r="AN872264" s="305"/>
    </row>
    <row r="872324" spans="40:40">
      <c r="AN872324" s="305"/>
    </row>
    <row r="872384" spans="40:40">
      <c r="AN872384" s="305"/>
    </row>
    <row r="872444" spans="40:40">
      <c r="AN872444" s="305"/>
    </row>
    <row r="872504" spans="40:40">
      <c r="AN872504" s="305"/>
    </row>
    <row r="872564" spans="40:40">
      <c r="AN872564" s="305"/>
    </row>
    <row r="872624" spans="40:40">
      <c r="AN872624" s="305"/>
    </row>
    <row r="872684" spans="40:40">
      <c r="AN872684" s="305"/>
    </row>
    <row r="872744" spans="40:40">
      <c r="AN872744" s="305"/>
    </row>
    <row r="872804" spans="40:40">
      <c r="AN872804" s="305"/>
    </row>
    <row r="872864" spans="40:40">
      <c r="AN872864" s="305"/>
    </row>
    <row r="872924" spans="40:40">
      <c r="AN872924" s="305"/>
    </row>
    <row r="872984" spans="40:40">
      <c r="AN872984" s="305"/>
    </row>
    <row r="873044" spans="40:40">
      <c r="AN873044" s="305"/>
    </row>
    <row r="873104" spans="40:40">
      <c r="AN873104" s="305"/>
    </row>
    <row r="873164" spans="40:40">
      <c r="AN873164" s="305"/>
    </row>
    <row r="873224" spans="40:40">
      <c r="AN873224" s="305"/>
    </row>
    <row r="873284" spans="40:40">
      <c r="AN873284" s="305"/>
    </row>
    <row r="873344" spans="40:40">
      <c r="AN873344" s="305"/>
    </row>
    <row r="873404" spans="40:40">
      <c r="AN873404" s="305"/>
    </row>
    <row r="873464" spans="40:40">
      <c r="AN873464" s="305"/>
    </row>
    <row r="873524" spans="40:40">
      <c r="AN873524" s="305"/>
    </row>
    <row r="873584" spans="40:40">
      <c r="AN873584" s="305"/>
    </row>
    <row r="873644" spans="40:40">
      <c r="AN873644" s="305"/>
    </row>
    <row r="873704" spans="40:40">
      <c r="AN873704" s="305"/>
    </row>
    <row r="873764" spans="40:40">
      <c r="AN873764" s="305"/>
    </row>
    <row r="873824" spans="40:40">
      <c r="AN873824" s="305"/>
    </row>
    <row r="873884" spans="40:40">
      <c r="AN873884" s="305"/>
    </row>
    <row r="873944" spans="40:40">
      <c r="AN873944" s="305"/>
    </row>
    <row r="874004" spans="40:40">
      <c r="AN874004" s="305"/>
    </row>
    <row r="874064" spans="40:40">
      <c r="AN874064" s="305"/>
    </row>
    <row r="874124" spans="40:40">
      <c r="AN874124" s="305"/>
    </row>
    <row r="874184" spans="40:40">
      <c r="AN874184" s="305"/>
    </row>
    <row r="874244" spans="40:40">
      <c r="AN874244" s="305"/>
    </row>
    <row r="874304" spans="40:40">
      <c r="AN874304" s="305"/>
    </row>
    <row r="874364" spans="40:40">
      <c r="AN874364" s="305"/>
    </row>
    <row r="874424" spans="40:40">
      <c r="AN874424" s="305"/>
    </row>
    <row r="874484" spans="40:40">
      <c r="AN874484" s="305"/>
    </row>
    <row r="874544" spans="40:40">
      <c r="AN874544" s="305"/>
    </row>
    <row r="874604" spans="40:40">
      <c r="AN874604" s="305"/>
    </row>
    <row r="874664" spans="40:40">
      <c r="AN874664" s="305"/>
    </row>
    <row r="874724" spans="40:40">
      <c r="AN874724" s="305"/>
    </row>
    <row r="874784" spans="40:40">
      <c r="AN874784" s="305"/>
    </row>
    <row r="874844" spans="40:40">
      <c r="AN874844" s="305"/>
    </row>
    <row r="874904" spans="40:40">
      <c r="AN874904" s="305"/>
    </row>
    <row r="874964" spans="40:40">
      <c r="AN874964" s="305"/>
    </row>
    <row r="875024" spans="40:40">
      <c r="AN875024" s="305"/>
    </row>
    <row r="875084" spans="40:40">
      <c r="AN875084" s="305"/>
    </row>
    <row r="875144" spans="40:40">
      <c r="AN875144" s="305"/>
    </row>
    <row r="875204" spans="40:40">
      <c r="AN875204" s="305"/>
    </row>
    <row r="875264" spans="40:40">
      <c r="AN875264" s="305"/>
    </row>
    <row r="875324" spans="40:40">
      <c r="AN875324" s="305"/>
    </row>
    <row r="875384" spans="40:40">
      <c r="AN875384" s="305"/>
    </row>
    <row r="875444" spans="40:40">
      <c r="AN875444" s="305"/>
    </row>
    <row r="875504" spans="40:40">
      <c r="AN875504" s="305"/>
    </row>
    <row r="875564" spans="40:40">
      <c r="AN875564" s="305"/>
    </row>
    <row r="875624" spans="40:40">
      <c r="AN875624" s="305"/>
    </row>
    <row r="875684" spans="40:40">
      <c r="AN875684" s="305"/>
    </row>
    <row r="875744" spans="40:40">
      <c r="AN875744" s="305"/>
    </row>
    <row r="875804" spans="40:40">
      <c r="AN875804" s="305"/>
    </row>
    <row r="875864" spans="40:40">
      <c r="AN875864" s="305"/>
    </row>
    <row r="875924" spans="40:40">
      <c r="AN875924" s="305"/>
    </row>
    <row r="875984" spans="40:40">
      <c r="AN875984" s="305"/>
    </row>
    <row r="876044" spans="40:40">
      <c r="AN876044" s="305"/>
    </row>
    <row r="876104" spans="40:40">
      <c r="AN876104" s="305"/>
    </row>
    <row r="876164" spans="40:40">
      <c r="AN876164" s="305"/>
    </row>
    <row r="876224" spans="40:40">
      <c r="AN876224" s="305"/>
    </row>
    <row r="876284" spans="40:40">
      <c r="AN876284" s="305"/>
    </row>
    <row r="876344" spans="40:40">
      <c r="AN876344" s="305"/>
    </row>
    <row r="876404" spans="40:40">
      <c r="AN876404" s="305"/>
    </row>
    <row r="876464" spans="40:40">
      <c r="AN876464" s="305"/>
    </row>
    <row r="876524" spans="40:40">
      <c r="AN876524" s="305"/>
    </row>
    <row r="876584" spans="40:40">
      <c r="AN876584" s="305"/>
    </row>
    <row r="876644" spans="40:40">
      <c r="AN876644" s="305"/>
    </row>
    <row r="876704" spans="40:40">
      <c r="AN876704" s="305"/>
    </row>
    <row r="876764" spans="40:40">
      <c r="AN876764" s="305"/>
    </row>
    <row r="876824" spans="40:40">
      <c r="AN876824" s="305"/>
    </row>
    <row r="876884" spans="40:40">
      <c r="AN876884" s="305"/>
    </row>
    <row r="876944" spans="40:40">
      <c r="AN876944" s="305"/>
    </row>
    <row r="877004" spans="40:40">
      <c r="AN877004" s="305"/>
    </row>
    <row r="877064" spans="40:40">
      <c r="AN877064" s="305"/>
    </row>
    <row r="877124" spans="40:40">
      <c r="AN877124" s="305"/>
    </row>
    <row r="877184" spans="40:40">
      <c r="AN877184" s="305"/>
    </row>
    <row r="877244" spans="40:40">
      <c r="AN877244" s="305"/>
    </row>
    <row r="877304" spans="40:40">
      <c r="AN877304" s="305"/>
    </row>
    <row r="877364" spans="40:40">
      <c r="AN877364" s="305"/>
    </row>
    <row r="877424" spans="40:40">
      <c r="AN877424" s="305"/>
    </row>
    <row r="877484" spans="40:40">
      <c r="AN877484" s="305"/>
    </row>
    <row r="877544" spans="40:40">
      <c r="AN877544" s="305"/>
    </row>
    <row r="877604" spans="40:40">
      <c r="AN877604" s="305"/>
    </row>
    <row r="877664" spans="40:40">
      <c r="AN877664" s="305"/>
    </row>
    <row r="877724" spans="40:40">
      <c r="AN877724" s="305"/>
    </row>
    <row r="877784" spans="40:40">
      <c r="AN877784" s="305"/>
    </row>
    <row r="877844" spans="40:40">
      <c r="AN877844" s="305"/>
    </row>
    <row r="877904" spans="40:40">
      <c r="AN877904" s="305"/>
    </row>
    <row r="877964" spans="40:40">
      <c r="AN877964" s="305"/>
    </row>
    <row r="878024" spans="40:40">
      <c r="AN878024" s="305"/>
    </row>
    <row r="878084" spans="40:40">
      <c r="AN878084" s="305"/>
    </row>
    <row r="878144" spans="40:40">
      <c r="AN878144" s="305"/>
    </row>
    <row r="878204" spans="40:40">
      <c r="AN878204" s="305"/>
    </row>
    <row r="878264" spans="40:40">
      <c r="AN878264" s="305"/>
    </row>
    <row r="878324" spans="40:40">
      <c r="AN878324" s="305"/>
    </row>
    <row r="878384" spans="40:40">
      <c r="AN878384" s="305"/>
    </row>
    <row r="878444" spans="40:40">
      <c r="AN878444" s="305"/>
    </row>
    <row r="878504" spans="40:40">
      <c r="AN878504" s="305"/>
    </row>
    <row r="878564" spans="40:40">
      <c r="AN878564" s="305"/>
    </row>
    <row r="878624" spans="40:40">
      <c r="AN878624" s="305"/>
    </row>
    <row r="878684" spans="40:40">
      <c r="AN878684" s="305"/>
    </row>
    <row r="878744" spans="40:40">
      <c r="AN878744" s="305"/>
    </row>
    <row r="878804" spans="40:40">
      <c r="AN878804" s="305"/>
    </row>
    <row r="878864" spans="40:40">
      <c r="AN878864" s="305"/>
    </row>
    <row r="878924" spans="40:40">
      <c r="AN878924" s="305"/>
    </row>
    <row r="878984" spans="40:40">
      <c r="AN878984" s="305"/>
    </row>
    <row r="879044" spans="40:40">
      <c r="AN879044" s="305"/>
    </row>
    <row r="879104" spans="40:40">
      <c r="AN879104" s="305"/>
    </row>
    <row r="879164" spans="40:40">
      <c r="AN879164" s="305"/>
    </row>
    <row r="879224" spans="40:40">
      <c r="AN879224" s="305"/>
    </row>
    <row r="879284" spans="40:40">
      <c r="AN879284" s="305"/>
    </row>
    <row r="879344" spans="40:40">
      <c r="AN879344" s="305"/>
    </row>
    <row r="879404" spans="40:40">
      <c r="AN879404" s="305"/>
    </row>
    <row r="879464" spans="40:40">
      <c r="AN879464" s="305"/>
    </row>
    <row r="879524" spans="40:40">
      <c r="AN879524" s="305"/>
    </row>
    <row r="879584" spans="40:40">
      <c r="AN879584" s="305"/>
    </row>
    <row r="879644" spans="40:40">
      <c r="AN879644" s="305"/>
    </row>
    <row r="879704" spans="40:40">
      <c r="AN879704" s="305"/>
    </row>
    <row r="879764" spans="40:40">
      <c r="AN879764" s="305"/>
    </row>
    <row r="879824" spans="40:40">
      <c r="AN879824" s="305"/>
    </row>
    <row r="879884" spans="40:40">
      <c r="AN879884" s="305"/>
    </row>
    <row r="879944" spans="40:40">
      <c r="AN879944" s="305"/>
    </row>
    <row r="880004" spans="40:40">
      <c r="AN880004" s="305"/>
    </row>
    <row r="880064" spans="40:40">
      <c r="AN880064" s="305"/>
    </row>
    <row r="880124" spans="40:40">
      <c r="AN880124" s="305"/>
    </row>
    <row r="880184" spans="40:40">
      <c r="AN880184" s="305"/>
    </row>
    <row r="880244" spans="40:40">
      <c r="AN880244" s="305"/>
    </row>
    <row r="880304" spans="40:40">
      <c r="AN880304" s="305"/>
    </row>
    <row r="880364" spans="40:40">
      <c r="AN880364" s="305"/>
    </row>
    <row r="880424" spans="40:40">
      <c r="AN880424" s="305"/>
    </row>
    <row r="880484" spans="40:40">
      <c r="AN880484" s="305"/>
    </row>
    <row r="880544" spans="40:40">
      <c r="AN880544" s="305"/>
    </row>
    <row r="880604" spans="40:40">
      <c r="AN880604" s="305"/>
    </row>
    <row r="880664" spans="40:40">
      <c r="AN880664" s="305"/>
    </row>
    <row r="880724" spans="40:40">
      <c r="AN880724" s="305"/>
    </row>
    <row r="880784" spans="40:40">
      <c r="AN880784" s="305"/>
    </row>
    <row r="880844" spans="40:40">
      <c r="AN880844" s="305"/>
    </row>
    <row r="880904" spans="40:40">
      <c r="AN880904" s="305"/>
    </row>
    <row r="880964" spans="40:40">
      <c r="AN880964" s="305"/>
    </row>
    <row r="881024" spans="40:40">
      <c r="AN881024" s="305"/>
    </row>
    <row r="881084" spans="40:40">
      <c r="AN881084" s="305"/>
    </row>
    <row r="881144" spans="40:40">
      <c r="AN881144" s="305"/>
    </row>
    <row r="881204" spans="40:40">
      <c r="AN881204" s="305"/>
    </row>
    <row r="881264" spans="40:40">
      <c r="AN881264" s="305"/>
    </row>
    <row r="881324" spans="40:40">
      <c r="AN881324" s="305"/>
    </row>
    <row r="881384" spans="40:40">
      <c r="AN881384" s="305"/>
    </row>
    <row r="881444" spans="40:40">
      <c r="AN881444" s="305"/>
    </row>
    <row r="881504" spans="40:40">
      <c r="AN881504" s="305"/>
    </row>
    <row r="881564" spans="40:40">
      <c r="AN881564" s="305"/>
    </row>
    <row r="881624" spans="40:40">
      <c r="AN881624" s="305"/>
    </row>
    <row r="881684" spans="40:40">
      <c r="AN881684" s="305"/>
    </row>
    <row r="881744" spans="40:40">
      <c r="AN881744" s="305"/>
    </row>
    <row r="881804" spans="40:40">
      <c r="AN881804" s="305"/>
    </row>
    <row r="881864" spans="40:40">
      <c r="AN881864" s="305"/>
    </row>
    <row r="881924" spans="40:40">
      <c r="AN881924" s="305"/>
    </row>
    <row r="881984" spans="40:40">
      <c r="AN881984" s="305"/>
    </row>
    <row r="882044" spans="40:40">
      <c r="AN882044" s="305"/>
    </row>
    <row r="882104" spans="40:40">
      <c r="AN882104" s="305"/>
    </row>
    <row r="882164" spans="40:40">
      <c r="AN882164" s="305"/>
    </row>
    <row r="882224" spans="40:40">
      <c r="AN882224" s="305"/>
    </row>
    <row r="882284" spans="40:40">
      <c r="AN882284" s="305"/>
    </row>
    <row r="882344" spans="40:40">
      <c r="AN882344" s="305"/>
    </row>
    <row r="882404" spans="40:40">
      <c r="AN882404" s="305"/>
    </row>
    <row r="882464" spans="40:40">
      <c r="AN882464" s="305"/>
    </row>
    <row r="882524" spans="40:40">
      <c r="AN882524" s="305"/>
    </row>
    <row r="882584" spans="40:40">
      <c r="AN882584" s="305"/>
    </row>
    <row r="882644" spans="40:40">
      <c r="AN882644" s="305"/>
    </row>
    <row r="882704" spans="40:40">
      <c r="AN882704" s="305"/>
    </row>
    <row r="882764" spans="40:40">
      <c r="AN882764" s="305"/>
    </row>
    <row r="882824" spans="40:40">
      <c r="AN882824" s="305"/>
    </row>
    <row r="882884" spans="40:40">
      <c r="AN882884" s="305"/>
    </row>
    <row r="882944" spans="40:40">
      <c r="AN882944" s="305"/>
    </row>
    <row r="883004" spans="40:40">
      <c r="AN883004" s="305"/>
    </row>
    <row r="883064" spans="40:40">
      <c r="AN883064" s="305"/>
    </row>
    <row r="883124" spans="40:40">
      <c r="AN883124" s="305"/>
    </row>
    <row r="883184" spans="40:40">
      <c r="AN883184" s="305"/>
    </row>
    <row r="883244" spans="40:40">
      <c r="AN883244" s="305"/>
    </row>
    <row r="883304" spans="40:40">
      <c r="AN883304" s="305"/>
    </row>
    <row r="883364" spans="40:40">
      <c r="AN883364" s="305"/>
    </row>
    <row r="883424" spans="40:40">
      <c r="AN883424" s="305"/>
    </row>
    <row r="883484" spans="40:40">
      <c r="AN883484" s="305"/>
    </row>
    <row r="883544" spans="40:40">
      <c r="AN883544" s="305"/>
    </row>
    <row r="883604" spans="40:40">
      <c r="AN883604" s="305"/>
    </row>
    <row r="883664" spans="40:40">
      <c r="AN883664" s="305"/>
    </row>
    <row r="883724" spans="40:40">
      <c r="AN883724" s="305"/>
    </row>
    <row r="883784" spans="40:40">
      <c r="AN883784" s="305"/>
    </row>
    <row r="883844" spans="40:40">
      <c r="AN883844" s="305"/>
    </row>
    <row r="883904" spans="40:40">
      <c r="AN883904" s="305"/>
    </row>
    <row r="883964" spans="40:40">
      <c r="AN883964" s="305"/>
    </row>
    <row r="884024" spans="40:40">
      <c r="AN884024" s="305"/>
    </row>
    <row r="884084" spans="40:40">
      <c r="AN884084" s="305"/>
    </row>
    <row r="884144" spans="40:40">
      <c r="AN884144" s="305"/>
    </row>
    <row r="884204" spans="40:40">
      <c r="AN884204" s="305"/>
    </row>
    <row r="884264" spans="40:40">
      <c r="AN884264" s="305"/>
    </row>
    <row r="884324" spans="40:40">
      <c r="AN884324" s="305"/>
    </row>
    <row r="884384" spans="40:40">
      <c r="AN884384" s="305"/>
    </row>
    <row r="884444" spans="40:40">
      <c r="AN884444" s="305"/>
    </row>
    <row r="884504" spans="40:40">
      <c r="AN884504" s="305"/>
    </row>
    <row r="884564" spans="40:40">
      <c r="AN884564" s="305"/>
    </row>
    <row r="884624" spans="40:40">
      <c r="AN884624" s="305"/>
    </row>
    <row r="884684" spans="40:40">
      <c r="AN884684" s="305"/>
    </row>
    <row r="884744" spans="40:40">
      <c r="AN884744" s="305"/>
    </row>
    <row r="884804" spans="40:40">
      <c r="AN884804" s="305"/>
    </row>
    <row r="884864" spans="40:40">
      <c r="AN884864" s="305"/>
    </row>
    <row r="884924" spans="40:40">
      <c r="AN884924" s="305"/>
    </row>
    <row r="884984" spans="40:40">
      <c r="AN884984" s="305"/>
    </row>
    <row r="885044" spans="40:40">
      <c r="AN885044" s="305"/>
    </row>
    <row r="885104" spans="40:40">
      <c r="AN885104" s="305"/>
    </row>
    <row r="885164" spans="40:40">
      <c r="AN885164" s="305"/>
    </row>
    <row r="885224" spans="40:40">
      <c r="AN885224" s="305"/>
    </row>
    <row r="885284" spans="40:40">
      <c r="AN885284" s="305"/>
    </row>
    <row r="885344" spans="40:40">
      <c r="AN885344" s="305"/>
    </row>
    <row r="885404" spans="40:40">
      <c r="AN885404" s="305"/>
    </row>
    <row r="885464" spans="40:40">
      <c r="AN885464" s="305"/>
    </row>
    <row r="885524" spans="40:40">
      <c r="AN885524" s="305"/>
    </row>
    <row r="885584" spans="40:40">
      <c r="AN885584" s="305"/>
    </row>
    <row r="885644" spans="40:40">
      <c r="AN885644" s="305"/>
    </row>
    <row r="885704" spans="40:40">
      <c r="AN885704" s="305"/>
    </row>
    <row r="885764" spans="40:40">
      <c r="AN885764" s="305"/>
    </row>
    <row r="885824" spans="40:40">
      <c r="AN885824" s="305"/>
    </row>
    <row r="885884" spans="40:40">
      <c r="AN885884" s="305"/>
    </row>
    <row r="885944" spans="40:40">
      <c r="AN885944" s="305"/>
    </row>
    <row r="886004" spans="40:40">
      <c r="AN886004" s="305"/>
    </row>
    <row r="886064" spans="40:40">
      <c r="AN886064" s="305"/>
    </row>
    <row r="886124" spans="40:40">
      <c r="AN886124" s="305"/>
    </row>
    <row r="886184" spans="40:40">
      <c r="AN886184" s="305"/>
    </row>
    <row r="886244" spans="40:40">
      <c r="AN886244" s="305"/>
    </row>
    <row r="886304" spans="40:40">
      <c r="AN886304" s="305"/>
    </row>
    <row r="886364" spans="40:40">
      <c r="AN886364" s="305"/>
    </row>
    <row r="886424" spans="40:40">
      <c r="AN886424" s="305"/>
    </row>
    <row r="886484" spans="40:40">
      <c r="AN886484" s="305"/>
    </row>
    <row r="886544" spans="40:40">
      <c r="AN886544" s="305"/>
    </row>
    <row r="886604" spans="40:40">
      <c r="AN886604" s="305"/>
    </row>
    <row r="886664" spans="40:40">
      <c r="AN886664" s="305"/>
    </row>
    <row r="886724" spans="40:40">
      <c r="AN886724" s="305"/>
    </row>
    <row r="886784" spans="40:40">
      <c r="AN886784" s="305"/>
    </row>
    <row r="886844" spans="40:40">
      <c r="AN886844" s="305"/>
    </row>
    <row r="886904" spans="40:40">
      <c r="AN886904" s="305"/>
    </row>
    <row r="886964" spans="40:40">
      <c r="AN886964" s="305"/>
    </row>
    <row r="887024" spans="40:40">
      <c r="AN887024" s="305"/>
    </row>
    <row r="887084" spans="40:40">
      <c r="AN887084" s="305"/>
    </row>
    <row r="887144" spans="40:40">
      <c r="AN887144" s="305"/>
    </row>
    <row r="887204" spans="40:40">
      <c r="AN887204" s="305"/>
    </row>
    <row r="887264" spans="40:40">
      <c r="AN887264" s="305"/>
    </row>
    <row r="887324" spans="40:40">
      <c r="AN887324" s="305"/>
    </row>
    <row r="887384" spans="40:40">
      <c r="AN887384" s="305"/>
    </row>
    <row r="887444" spans="40:40">
      <c r="AN887444" s="305"/>
    </row>
    <row r="887504" spans="40:40">
      <c r="AN887504" s="305"/>
    </row>
    <row r="887564" spans="40:40">
      <c r="AN887564" s="305"/>
    </row>
    <row r="887624" spans="40:40">
      <c r="AN887624" s="305"/>
    </row>
    <row r="887684" spans="40:40">
      <c r="AN887684" s="305"/>
    </row>
    <row r="887744" spans="40:40">
      <c r="AN887744" s="305"/>
    </row>
    <row r="887804" spans="40:40">
      <c r="AN887804" s="305"/>
    </row>
    <row r="887864" spans="40:40">
      <c r="AN887864" s="305"/>
    </row>
    <row r="887924" spans="40:40">
      <c r="AN887924" s="305"/>
    </row>
    <row r="887984" spans="40:40">
      <c r="AN887984" s="305"/>
    </row>
    <row r="888044" spans="40:40">
      <c r="AN888044" s="305"/>
    </row>
    <row r="888104" spans="40:40">
      <c r="AN888104" s="305"/>
    </row>
    <row r="888164" spans="40:40">
      <c r="AN888164" s="305"/>
    </row>
    <row r="888224" spans="40:40">
      <c r="AN888224" s="305"/>
    </row>
    <row r="888284" spans="40:40">
      <c r="AN888284" s="305"/>
    </row>
    <row r="888344" spans="40:40">
      <c r="AN888344" s="305"/>
    </row>
    <row r="888404" spans="40:40">
      <c r="AN888404" s="305"/>
    </row>
    <row r="888464" spans="40:40">
      <c r="AN888464" s="305"/>
    </row>
    <row r="888524" spans="40:40">
      <c r="AN888524" s="305"/>
    </row>
    <row r="888584" spans="40:40">
      <c r="AN888584" s="305"/>
    </row>
    <row r="888644" spans="40:40">
      <c r="AN888644" s="305"/>
    </row>
    <row r="888704" spans="40:40">
      <c r="AN888704" s="305"/>
    </row>
    <row r="888764" spans="40:40">
      <c r="AN888764" s="305"/>
    </row>
    <row r="888824" spans="40:40">
      <c r="AN888824" s="305"/>
    </row>
    <row r="888884" spans="40:40">
      <c r="AN888884" s="305"/>
    </row>
    <row r="888944" spans="40:40">
      <c r="AN888944" s="305"/>
    </row>
    <row r="889004" spans="40:40">
      <c r="AN889004" s="305"/>
    </row>
    <row r="889064" spans="40:40">
      <c r="AN889064" s="305"/>
    </row>
    <row r="889124" spans="40:40">
      <c r="AN889124" s="305"/>
    </row>
    <row r="889184" spans="40:40">
      <c r="AN889184" s="305"/>
    </row>
    <row r="889244" spans="40:40">
      <c r="AN889244" s="305"/>
    </row>
    <row r="889304" spans="40:40">
      <c r="AN889304" s="305"/>
    </row>
    <row r="889364" spans="40:40">
      <c r="AN889364" s="305"/>
    </row>
    <row r="889424" spans="40:40">
      <c r="AN889424" s="305"/>
    </row>
    <row r="889484" spans="40:40">
      <c r="AN889484" s="305"/>
    </row>
    <row r="889544" spans="40:40">
      <c r="AN889544" s="305"/>
    </row>
    <row r="889604" spans="40:40">
      <c r="AN889604" s="305"/>
    </row>
    <row r="889664" spans="40:40">
      <c r="AN889664" s="305"/>
    </row>
    <row r="889724" spans="40:40">
      <c r="AN889724" s="305"/>
    </row>
    <row r="889784" spans="40:40">
      <c r="AN889784" s="305"/>
    </row>
    <row r="889844" spans="40:40">
      <c r="AN889844" s="305"/>
    </row>
    <row r="889904" spans="40:40">
      <c r="AN889904" s="305"/>
    </row>
    <row r="889964" spans="40:40">
      <c r="AN889964" s="305"/>
    </row>
    <row r="890024" spans="40:40">
      <c r="AN890024" s="305"/>
    </row>
    <row r="890084" spans="40:40">
      <c r="AN890084" s="305"/>
    </row>
    <row r="890144" spans="40:40">
      <c r="AN890144" s="305"/>
    </row>
    <row r="890204" spans="40:40">
      <c r="AN890204" s="305"/>
    </row>
    <row r="890264" spans="40:40">
      <c r="AN890264" s="305"/>
    </row>
    <row r="890324" spans="40:40">
      <c r="AN890324" s="305"/>
    </row>
    <row r="890384" spans="40:40">
      <c r="AN890384" s="305"/>
    </row>
    <row r="890444" spans="40:40">
      <c r="AN890444" s="305"/>
    </row>
    <row r="890504" spans="40:40">
      <c r="AN890504" s="305"/>
    </row>
    <row r="890564" spans="40:40">
      <c r="AN890564" s="305"/>
    </row>
    <row r="890624" spans="40:40">
      <c r="AN890624" s="305"/>
    </row>
    <row r="890684" spans="40:40">
      <c r="AN890684" s="305"/>
    </row>
    <row r="890744" spans="40:40">
      <c r="AN890744" s="305"/>
    </row>
    <row r="890804" spans="40:40">
      <c r="AN890804" s="305"/>
    </row>
    <row r="890864" spans="40:40">
      <c r="AN890864" s="305"/>
    </row>
    <row r="890924" spans="40:40">
      <c r="AN890924" s="305"/>
    </row>
    <row r="890984" spans="40:40">
      <c r="AN890984" s="305"/>
    </row>
    <row r="891044" spans="40:40">
      <c r="AN891044" s="305"/>
    </row>
    <row r="891104" spans="40:40">
      <c r="AN891104" s="305"/>
    </row>
    <row r="891164" spans="40:40">
      <c r="AN891164" s="305"/>
    </row>
    <row r="891224" spans="40:40">
      <c r="AN891224" s="305"/>
    </row>
    <row r="891284" spans="40:40">
      <c r="AN891284" s="305"/>
    </row>
    <row r="891344" spans="40:40">
      <c r="AN891344" s="305"/>
    </row>
    <row r="891404" spans="40:40">
      <c r="AN891404" s="305"/>
    </row>
    <row r="891464" spans="40:40">
      <c r="AN891464" s="305"/>
    </row>
    <row r="891524" spans="40:40">
      <c r="AN891524" s="305"/>
    </row>
    <row r="891584" spans="40:40">
      <c r="AN891584" s="305"/>
    </row>
    <row r="891644" spans="40:40">
      <c r="AN891644" s="305"/>
    </row>
    <row r="891704" spans="40:40">
      <c r="AN891704" s="305"/>
    </row>
    <row r="891764" spans="40:40">
      <c r="AN891764" s="305"/>
    </row>
    <row r="891824" spans="40:40">
      <c r="AN891824" s="305"/>
    </row>
    <row r="891884" spans="40:40">
      <c r="AN891884" s="305"/>
    </row>
    <row r="891944" spans="40:40">
      <c r="AN891944" s="305"/>
    </row>
    <row r="892004" spans="40:40">
      <c r="AN892004" s="305"/>
    </row>
    <row r="892064" spans="40:40">
      <c r="AN892064" s="305"/>
    </row>
    <row r="892124" spans="40:40">
      <c r="AN892124" s="305"/>
    </row>
    <row r="892184" spans="40:40">
      <c r="AN892184" s="305"/>
    </row>
    <row r="892244" spans="40:40">
      <c r="AN892244" s="305"/>
    </row>
    <row r="892304" spans="40:40">
      <c r="AN892304" s="305"/>
    </row>
    <row r="892364" spans="40:40">
      <c r="AN892364" s="305"/>
    </row>
    <row r="892424" spans="40:40">
      <c r="AN892424" s="305"/>
    </row>
    <row r="892484" spans="40:40">
      <c r="AN892484" s="305"/>
    </row>
    <row r="892544" spans="40:40">
      <c r="AN892544" s="305"/>
    </row>
    <row r="892604" spans="40:40">
      <c r="AN892604" s="305"/>
    </row>
    <row r="892664" spans="40:40">
      <c r="AN892664" s="305"/>
    </row>
    <row r="892724" spans="40:40">
      <c r="AN892724" s="305"/>
    </row>
    <row r="892784" spans="40:40">
      <c r="AN892784" s="305"/>
    </row>
    <row r="892844" spans="40:40">
      <c r="AN892844" s="305"/>
    </row>
    <row r="892904" spans="40:40">
      <c r="AN892904" s="305"/>
    </row>
    <row r="892964" spans="40:40">
      <c r="AN892964" s="305"/>
    </row>
    <row r="893024" spans="40:40">
      <c r="AN893024" s="305"/>
    </row>
    <row r="893084" spans="40:40">
      <c r="AN893084" s="305"/>
    </row>
    <row r="893144" spans="40:40">
      <c r="AN893144" s="305"/>
    </row>
    <row r="893204" spans="40:40">
      <c r="AN893204" s="305"/>
    </row>
    <row r="893264" spans="40:40">
      <c r="AN893264" s="305"/>
    </row>
    <row r="893324" spans="40:40">
      <c r="AN893324" s="305"/>
    </row>
    <row r="893384" spans="40:40">
      <c r="AN893384" s="305"/>
    </row>
    <row r="893444" spans="40:40">
      <c r="AN893444" s="305"/>
    </row>
    <row r="893504" spans="40:40">
      <c r="AN893504" s="305"/>
    </row>
    <row r="893564" spans="40:40">
      <c r="AN893564" s="305"/>
    </row>
    <row r="893624" spans="40:40">
      <c r="AN893624" s="305"/>
    </row>
    <row r="893684" spans="40:40">
      <c r="AN893684" s="305"/>
    </row>
    <row r="893744" spans="40:40">
      <c r="AN893744" s="305"/>
    </row>
    <row r="893804" spans="40:40">
      <c r="AN893804" s="305"/>
    </row>
    <row r="893864" spans="40:40">
      <c r="AN893864" s="305"/>
    </row>
    <row r="893924" spans="40:40">
      <c r="AN893924" s="305"/>
    </row>
    <row r="893984" spans="40:40">
      <c r="AN893984" s="305"/>
    </row>
    <row r="894044" spans="40:40">
      <c r="AN894044" s="305"/>
    </row>
    <row r="894104" spans="40:40">
      <c r="AN894104" s="305"/>
    </row>
    <row r="894164" spans="40:40">
      <c r="AN894164" s="305"/>
    </row>
    <row r="894224" spans="40:40">
      <c r="AN894224" s="305"/>
    </row>
    <row r="894284" spans="40:40">
      <c r="AN894284" s="305"/>
    </row>
    <row r="894344" spans="40:40">
      <c r="AN894344" s="305"/>
    </row>
    <row r="894404" spans="40:40">
      <c r="AN894404" s="305"/>
    </row>
    <row r="894464" spans="40:40">
      <c r="AN894464" s="305"/>
    </row>
    <row r="894524" spans="40:40">
      <c r="AN894524" s="305"/>
    </row>
    <row r="894584" spans="40:40">
      <c r="AN894584" s="305"/>
    </row>
    <row r="894644" spans="40:40">
      <c r="AN894644" s="305"/>
    </row>
    <row r="894704" spans="40:40">
      <c r="AN894704" s="305"/>
    </row>
    <row r="894764" spans="40:40">
      <c r="AN894764" s="305"/>
    </row>
    <row r="894824" spans="40:40">
      <c r="AN894824" s="305"/>
    </row>
    <row r="894884" spans="40:40">
      <c r="AN894884" s="305"/>
    </row>
    <row r="894944" spans="40:40">
      <c r="AN894944" s="305"/>
    </row>
    <row r="895004" spans="40:40">
      <c r="AN895004" s="305"/>
    </row>
    <row r="895064" spans="40:40">
      <c r="AN895064" s="305"/>
    </row>
    <row r="895124" spans="40:40">
      <c r="AN895124" s="305"/>
    </row>
    <row r="895184" spans="40:40">
      <c r="AN895184" s="305"/>
    </row>
    <row r="895244" spans="40:40">
      <c r="AN895244" s="305"/>
    </row>
    <row r="895304" spans="40:40">
      <c r="AN895304" s="305"/>
    </row>
    <row r="895364" spans="40:40">
      <c r="AN895364" s="305"/>
    </row>
    <row r="895424" spans="40:40">
      <c r="AN895424" s="305"/>
    </row>
    <row r="895484" spans="40:40">
      <c r="AN895484" s="305"/>
    </row>
    <row r="895544" spans="40:40">
      <c r="AN895544" s="305"/>
    </row>
    <row r="895604" spans="40:40">
      <c r="AN895604" s="305"/>
    </row>
    <row r="895664" spans="40:40">
      <c r="AN895664" s="305"/>
    </row>
    <row r="895724" spans="40:40">
      <c r="AN895724" s="305"/>
    </row>
    <row r="895784" spans="40:40">
      <c r="AN895784" s="305"/>
    </row>
    <row r="895844" spans="40:40">
      <c r="AN895844" s="305"/>
    </row>
    <row r="895904" spans="40:40">
      <c r="AN895904" s="305"/>
    </row>
    <row r="895964" spans="40:40">
      <c r="AN895964" s="305"/>
    </row>
    <row r="896024" spans="40:40">
      <c r="AN896024" s="305"/>
    </row>
    <row r="896084" spans="40:40">
      <c r="AN896084" s="305"/>
    </row>
    <row r="896144" spans="40:40">
      <c r="AN896144" s="305"/>
    </row>
    <row r="896204" spans="40:40">
      <c r="AN896204" s="305"/>
    </row>
    <row r="896264" spans="40:40">
      <c r="AN896264" s="305"/>
    </row>
    <row r="896324" spans="40:40">
      <c r="AN896324" s="305"/>
    </row>
    <row r="896384" spans="40:40">
      <c r="AN896384" s="305"/>
    </row>
    <row r="896444" spans="40:40">
      <c r="AN896444" s="305"/>
    </row>
    <row r="896504" spans="40:40">
      <c r="AN896504" s="305"/>
    </row>
    <row r="896564" spans="40:40">
      <c r="AN896564" s="305"/>
    </row>
    <row r="896624" spans="40:40">
      <c r="AN896624" s="305"/>
    </row>
    <row r="896684" spans="40:40">
      <c r="AN896684" s="305"/>
    </row>
    <row r="896744" spans="40:40">
      <c r="AN896744" s="305"/>
    </row>
    <row r="896804" spans="40:40">
      <c r="AN896804" s="305"/>
    </row>
    <row r="896864" spans="40:40">
      <c r="AN896864" s="305"/>
    </row>
    <row r="896924" spans="40:40">
      <c r="AN896924" s="305"/>
    </row>
    <row r="896984" spans="40:40">
      <c r="AN896984" s="305"/>
    </row>
    <row r="897044" spans="40:40">
      <c r="AN897044" s="305"/>
    </row>
    <row r="897104" spans="40:40">
      <c r="AN897104" s="305"/>
    </row>
    <row r="897164" spans="40:40">
      <c r="AN897164" s="305"/>
    </row>
    <row r="897224" spans="40:40">
      <c r="AN897224" s="305"/>
    </row>
    <row r="897284" spans="40:40">
      <c r="AN897284" s="305"/>
    </row>
    <row r="897344" spans="40:40">
      <c r="AN897344" s="305"/>
    </row>
    <row r="897404" spans="40:40">
      <c r="AN897404" s="305"/>
    </row>
    <row r="897464" spans="40:40">
      <c r="AN897464" s="305"/>
    </row>
    <row r="897524" spans="40:40">
      <c r="AN897524" s="305"/>
    </row>
    <row r="897584" spans="40:40">
      <c r="AN897584" s="305"/>
    </row>
    <row r="897644" spans="40:40">
      <c r="AN897644" s="305"/>
    </row>
    <row r="897704" spans="40:40">
      <c r="AN897704" s="305"/>
    </row>
    <row r="897764" spans="40:40">
      <c r="AN897764" s="305"/>
    </row>
    <row r="897824" spans="40:40">
      <c r="AN897824" s="305"/>
    </row>
    <row r="897884" spans="40:40">
      <c r="AN897884" s="305"/>
    </row>
    <row r="897944" spans="40:40">
      <c r="AN897944" s="305"/>
    </row>
    <row r="898004" spans="40:40">
      <c r="AN898004" s="305"/>
    </row>
    <row r="898064" spans="40:40">
      <c r="AN898064" s="305"/>
    </row>
    <row r="898124" spans="40:40">
      <c r="AN898124" s="305"/>
    </row>
    <row r="898184" spans="40:40">
      <c r="AN898184" s="305"/>
    </row>
    <row r="898244" spans="40:40">
      <c r="AN898244" s="305"/>
    </row>
    <row r="898304" spans="40:40">
      <c r="AN898304" s="305"/>
    </row>
    <row r="898364" spans="40:40">
      <c r="AN898364" s="305"/>
    </row>
    <row r="898424" spans="40:40">
      <c r="AN898424" s="305"/>
    </row>
    <row r="898484" spans="40:40">
      <c r="AN898484" s="305"/>
    </row>
    <row r="898544" spans="40:40">
      <c r="AN898544" s="305"/>
    </row>
    <row r="898604" spans="40:40">
      <c r="AN898604" s="305"/>
    </row>
    <row r="898664" spans="40:40">
      <c r="AN898664" s="305"/>
    </row>
    <row r="898724" spans="40:40">
      <c r="AN898724" s="305"/>
    </row>
    <row r="898784" spans="40:40">
      <c r="AN898784" s="305"/>
    </row>
    <row r="898844" spans="40:40">
      <c r="AN898844" s="305"/>
    </row>
    <row r="898904" spans="40:40">
      <c r="AN898904" s="305"/>
    </row>
    <row r="898964" spans="40:40">
      <c r="AN898964" s="305"/>
    </row>
    <row r="899024" spans="40:40">
      <c r="AN899024" s="305"/>
    </row>
    <row r="899084" spans="40:40">
      <c r="AN899084" s="305"/>
    </row>
    <row r="899144" spans="40:40">
      <c r="AN899144" s="305"/>
    </row>
    <row r="899204" spans="40:40">
      <c r="AN899204" s="305"/>
    </row>
    <row r="899264" spans="40:40">
      <c r="AN899264" s="305"/>
    </row>
    <row r="899324" spans="40:40">
      <c r="AN899324" s="305"/>
    </row>
    <row r="899384" spans="40:40">
      <c r="AN899384" s="305"/>
    </row>
    <row r="899444" spans="40:40">
      <c r="AN899444" s="305"/>
    </row>
    <row r="899504" spans="40:40">
      <c r="AN899504" s="305"/>
    </row>
    <row r="899564" spans="40:40">
      <c r="AN899564" s="305"/>
    </row>
    <row r="899624" spans="40:40">
      <c r="AN899624" s="305"/>
    </row>
    <row r="899684" spans="40:40">
      <c r="AN899684" s="305"/>
    </row>
    <row r="899744" spans="40:40">
      <c r="AN899744" s="305"/>
    </row>
    <row r="899804" spans="40:40">
      <c r="AN899804" s="305"/>
    </row>
    <row r="899864" spans="40:40">
      <c r="AN899864" s="305"/>
    </row>
    <row r="899924" spans="40:40">
      <c r="AN899924" s="305"/>
    </row>
    <row r="899984" spans="40:40">
      <c r="AN899984" s="305"/>
    </row>
    <row r="900044" spans="40:40">
      <c r="AN900044" s="305"/>
    </row>
    <row r="900104" spans="40:40">
      <c r="AN900104" s="305"/>
    </row>
    <row r="900164" spans="40:40">
      <c r="AN900164" s="305"/>
    </row>
    <row r="900224" spans="40:40">
      <c r="AN900224" s="305"/>
    </row>
    <row r="900284" spans="40:40">
      <c r="AN900284" s="305"/>
    </row>
    <row r="900344" spans="40:40">
      <c r="AN900344" s="305"/>
    </row>
    <row r="900404" spans="40:40">
      <c r="AN900404" s="305"/>
    </row>
    <row r="900464" spans="40:40">
      <c r="AN900464" s="305"/>
    </row>
    <row r="900524" spans="40:40">
      <c r="AN900524" s="305"/>
    </row>
    <row r="900584" spans="40:40">
      <c r="AN900584" s="305"/>
    </row>
    <row r="900644" spans="40:40">
      <c r="AN900644" s="305"/>
    </row>
    <row r="900704" spans="40:40">
      <c r="AN900704" s="305"/>
    </row>
    <row r="900764" spans="40:40">
      <c r="AN900764" s="305"/>
    </row>
    <row r="900824" spans="40:40">
      <c r="AN900824" s="305"/>
    </row>
    <row r="900884" spans="40:40">
      <c r="AN900884" s="305"/>
    </row>
    <row r="900944" spans="40:40">
      <c r="AN900944" s="305"/>
    </row>
    <row r="901004" spans="40:40">
      <c r="AN901004" s="305"/>
    </row>
    <row r="901064" spans="40:40">
      <c r="AN901064" s="305"/>
    </row>
    <row r="901124" spans="40:40">
      <c r="AN901124" s="305"/>
    </row>
    <row r="901184" spans="40:40">
      <c r="AN901184" s="305"/>
    </row>
    <row r="901244" spans="40:40">
      <c r="AN901244" s="305"/>
    </row>
    <row r="901304" spans="40:40">
      <c r="AN901304" s="305"/>
    </row>
    <row r="901364" spans="40:40">
      <c r="AN901364" s="305"/>
    </row>
    <row r="901424" spans="40:40">
      <c r="AN901424" s="305"/>
    </row>
    <row r="901484" spans="40:40">
      <c r="AN901484" s="305"/>
    </row>
    <row r="901544" spans="40:40">
      <c r="AN901544" s="305"/>
    </row>
    <row r="901604" spans="40:40">
      <c r="AN901604" s="305"/>
    </row>
    <row r="901664" spans="40:40">
      <c r="AN901664" s="305"/>
    </row>
    <row r="901724" spans="40:40">
      <c r="AN901724" s="305"/>
    </row>
    <row r="901784" spans="40:40">
      <c r="AN901784" s="305"/>
    </row>
    <row r="901844" spans="40:40">
      <c r="AN901844" s="305"/>
    </row>
    <row r="901904" spans="40:40">
      <c r="AN901904" s="305"/>
    </row>
    <row r="901964" spans="40:40">
      <c r="AN901964" s="305"/>
    </row>
    <row r="902024" spans="40:40">
      <c r="AN902024" s="305"/>
    </row>
    <row r="902084" spans="40:40">
      <c r="AN902084" s="305"/>
    </row>
    <row r="902144" spans="40:40">
      <c r="AN902144" s="305"/>
    </row>
    <row r="902204" spans="40:40">
      <c r="AN902204" s="305"/>
    </row>
    <row r="902264" spans="40:40">
      <c r="AN902264" s="305"/>
    </row>
    <row r="902324" spans="40:40">
      <c r="AN902324" s="305"/>
    </row>
    <row r="902384" spans="40:40">
      <c r="AN902384" s="305"/>
    </row>
    <row r="902444" spans="40:40">
      <c r="AN902444" s="305"/>
    </row>
    <row r="902504" spans="40:40">
      <c r="AN902504" s="305"/>
    </row>
    <row r="902564" spans="40:40">
      <c r="AN902564" s="305"/>
    </row>
    <row r="902624" spans="40:40">
      <c r="AN902624" s="305"/>
    </row>
    <row r="902684" spans="40:40">
      <c r="AN902684" s="305"/>
    </row>
    <row r="902744" spans="40:40">
      <c r="AN902744" s="305"/>
    </row>
    <row r="902804" spans="40:40">
      <c r="AN902804" s="305"/>
    </row>
    <row r="902864" spans="40:40">
      <c r="AN902864" s="305"/>
    </row>
    <row r="902924" spans="40:40">
      <c r="AN902924" s="305"/>
    </row>
    <row r="902984" spans="40:40">
      <c r="AN902984" s="305"/>
    </row>
    <row r="903044" spans="40:40">
      <c r="AN903044" s="305"/>
    </row>
    <row r="903104" spans="40:40">
      <c r="AN903104" s="305"/>
    </row>
    <row r="903164" spans="40:40">
      <c r="AN903164" s="305"/>
    </row>
    <row r="903224" spans="40:40">
      <c r="AN903224" s="305"/>
    </row>
    <row r="903284" spans="40:40">
      <c r="AN903284" s="305"/>
    </row>
    <row r="903344" spans="40:40">
      <c r="AN903344" s="305"/>
    </row>
    <row r="903404" spans="40:40">
      <c r="AN903404" s="305"/>
    </row>
    <row r="903464" spans="40:40">
      <c r="AN903464" s="305"/>
    </row>
    <row r="903524" spans="40:40">
      <c r="AN903524" s="305"/>
    </row>
    <row r="903584" spans="40:40">
      <c r="AN903584" s="305"/>
    </row>
    <row r="903644" spans="40:40">
      <c r="AN903644" s="305"/>
    </row>
    <row r="903704" spans="40:40">
      <c r="AN903704" s="305"/>
    </row>
    <row r="903764" spans="40:40">
      <c r="AN903764" s="305"/>
    </row>
    <row r="903824" spans="40:40">
      <c r="AN903824" s="305"/>
    </row>
    <row r="903884" spans="40:40">
      <c r="AN903884" s="305"/>
    </row>
    <row r="903944" spans="40:40">
      <c r="AN903944" s="305"/>
    </row>
    <row r="904004" spans="40:40">
      <c r="AN904004" s="305"/>
    </row>
    <row r="904064" spans="40:40">
      <c r="AN904064" s="305"/>
    </row>
    <row r="904124" spans="40:40">
      <c r="AN904124" s="305"/>
    </row>
    <row r="904184" spans="40:40">
      <c r="AN904184" s="305"/>
    </row>
    <row r="904244" spans="40:40">
      <c r="AN904244" s="305"/>
    </row>
    <row r="904304" spans="40:40">
      <c r="AN904304" s="305"/>
    </row>
    <row r="904364" spans="40:40">
      <c r="AN904364" s="305"/>
    </row>
    <row r="904424" spans="40:40">
      <c r="AN904424" s="305"/>
    </row>
    <row r="904484" spans="40:40">
      <c r="AN904484" s="305"/>
    </row>
    <row r="904544" spans="40:40">
      <c r="AN904544" s="305"/>
    </row>
    <row r="904604" spans="40:40">
      <c r="AN904604" s="305"/>
    </row>
    <row r="904664" spans="40:40">
      <c r="AN904664" s="305"/>
    </row>
    <row r="904724" spans="40:40">
      <c r="AN904724" s="305"/>
    </row>
    <row r="904784" spans="40:40">
      <c r="AN904784" s="305"/>
    </row>
    <row r="904844" spans="40:40">
      <c r="AN904844" s="305"/>
    </row>
    <row r="904904" spans="40:40">
      <c r="AN904904" s="305"/>
    </row>
    <row r="904964" spans="40:40">
      <c r="AN904964" s="305"/>
    </row>
    <row r="905024" spans="40:40">
      <c r="AN905024" s="305"/>
    </row>
    <row r="905084" spans="40:40">
      <c r="AN905084" s="305"/>
    </row>
    <row r="905144" spans="40:40">
      <c r="AN905144" s="305"/>
    </row>
    <row r="905204" spans="40:40">
      <c r="AN905204" s="305"/>
    </row>
    <row r="905264" spans="40:40">
      <c r="AN905264" s="305"/>
    </row>
    <row r="905324" spans="40:40">
      <c r="AN905324" s="305"/>
    </row>
    <row r="905384" spans="40:40">
      <c r="AN905384" s="305"/>
    </row>
    <row r="905444" spans="40:40">
      <c r="AN905444" s="305"/>
    </row>
    <row r="905504" spans="40:40">
      <c r="AN905504" s="305"/>
    </row>
    <row r="905564" spans="40:40">
      <c r="AN905564" s="305"/>
    </row>
    <row r="905624" spans="40:40">
      <c r="AN905624" s="305"/>
    </row>
    <row r="905684" spans="40:40">
      <c r="AN905684" s="305"/>
    </row>
    <row r="905744" spans="40:40">
      <c r="AN905744" s="305"/>
    </row>
    <row r="905804" spans="40:40">
      <c r="AN905804" s="305"/>
    </row>
    <row r="905864" spans="40:40">
      <c r="AN905864" s="305"/>
    </row>
    <row r="905924" spans="40:40">
      <c r="AN905924" s="305"/>
    </row>
    <row r="905984" spans="40:40">
      <c r="AN905984" s="305"/>
    </row>
    <row r="906044" spans="40:40">
      <c r="AN906044" s="305"/>
    </row>
    <row r="906104" spans="40:40">
      <c r="AN906104" s="305"/>
    </row>
    <row r="906164" spans="40:40">
      <c r="AN906164" s="305"/>
    </row>
    <row r="906224" spans="40:40">
      <c r="AN906224" s="305"/>
    </row>
    <row r="906284" spans="40:40">
      <c r="AN906284" s="305"/>
    </row>
    <row r="906344" spans="40:40">
      <c r="AN906344" s="305"/>
    </row>
    <row r="906404" spans="40:40">
      <c r="AN906404" s="305"/>
    </row>
    <row r="906464" spans="40:40">
      <c r="AN906464" s="305"/>
    </row>
    <row r="906524" spans="40:40">
      <c r="AN906524" s="305"/>
    </row>
    <row r="906584" spans="40:40">
      <c r="AN906584" s="305"/>
    </row>
    <row r="906644" spans="40:40">
      <c r="AN906644" s="305"/>
    </row>
    <row r="906704" spans="40:40">
      <c r="AN906704" s="305"/>
    </row>
    <row r="906764" spans="40:40">
      <c r="AN906764" s="305"/>
    </row>
    <row r="906824" spans="40:40">
      <c r="AN906824" s="305"/>
    </row>
    <row r="906884" spans="40:40">
      <c r="AN906884" s="305"/>
    </row>
    <row r="906944" spans="40:40">
      <c r="AN906944" s="305"/>
    </row>
    <row r="907004" spans="40:40">
      <c r="AN907004" s="305"/>
    </row>
    <row r="907064" spans="40:40">
      <c r="AN907064" s="305"/>
    </row>
    <row r="907124" spans="40:40">
      <c r="AN907124" s="305"/>
    </row>
    <row r="907184" spans="40:40">
      <c r="AN907184" s="305"/>
    </row>
    <row r="907244" spans="40:40">
      <c r="AN907244" s="305"/>
    </row>
    <row r="907304" spans="40:40">
      <c r="AN907304" s="305"/>
    </row>
    <row r="907364" spans="40:40">
      <c r="AN907364" s="305"/>
    </row>
    <row r="907424" spans="40:40">
      <c r="AN907424" s="305"/>
    </row>
    <row r="907484" spans="40:40">
      <c r="AN907484" s="305"/>
    </row>
    <row r="907544" spans="40:40">
      <c r="AN907544" s="305"/>
    </row>
    <row r="907604" spans="40:40">
      <c r="AN907604" s="305"/>
    </row>
    <row r="907664" spans="40:40">
      <c r="AN907664" s="305"/>
    </row>
    <row r="907724" spans="40:40">
      <c r="AN907724" s="305"/>
    </row>
    <row r="907784" spans="40:40">
      <c r="AN907784" s="305"/>
    </row>
    <row r="907844" spans="40:40">
      <c r="AN907844" s="305"/>
    </row>
    <row r="907904" spans="40:40">
      <c r="AN907904" s="305"/>
    </row>
    <row r="907964" spans="40:40">
      <c r="AN907964" s="305"/>
    </row>
    <row r="908024" spans="40:40">
      <c r="AN908024" s="305"/>
    </row>
    <row r="908084" spans="40:40">
      <c r="AN908084" s="305"/>
    </row>
    <row r="908144" spans="40:40">
      <c r="AN908144" s="305"/>
    </row>
    <row r="908204" spans="40:40">
      <c r="AN908204" s="305"/>
    </row>
    <row r="908264" spans="40:40">
      <c r="AN908264" s="305"/>
    </row>
    <row r="908324" spans="40:40">
      <c r="AN908324" s="305"/>
    </row>
    <row r="908384" spans="40:40">
      <c r="AN908384" s="305"/>
    </row>
    <row r="908444" spans="40:40">
      <c r="AN908444" s="305"/>
    </row>
    <row r="908504" spans="40:40">
      <c r="AN908504" s="305"/>
    </row>
    <row r="908564" spans="40:40">
      <c r="AN908564" s="305"/>
    </row>
    <row r="908624" spans="40:40">
      <c r="AN908624" s="305"/>
    </row>
    <row r="908684" spans="40:40">
      <c r="AN908684" s="305"/>
    </row>
    <row r="908744" spans="40:40">
      <c r="AN908744" s="305"/>
    </row>
    <row r="908804" spans="40:40">
      <c r="AN908804" s="305"/>
    </row>
    <row r="908864" spans="40:40">
      <c r="AN908864" s="305"/>
    </row>
    <row r="908924" spans="40:40">
      <c r="AN908924" s="305"/>
    </row>
    <row r="908984" spans="40:40">
      <c r="AN908984" s="305"/>
    </row>
    <row r="909044" spans="40:40">
      <c r="AN909044" s="305"/>
    </row>
    <row r="909104" spans="40:40">
      <c r="AN909104" s="305"/>
    </row>
    <row r="909164" spans="40:40">
      <c r="AN909164" s="305"/>
    </row>
    <row r="909224" spans="40:40">
      <c r="AN909224" s="305"/>
    </row>
    <row r="909284" spans="40:40">
      <c r="AN909284" s="305"/>
    </row>
    <row r="909344" spans="40:40">
      <c r="AN909344" s="305"/>
    </row>
    <row r="909404" spans="40:40">
      <c r="AN909404" s="305"/>
    </row>
    <row r="909464" spans="40:40">
      <c r="AN909464" s="305"/>
    </row>
    <row r="909524" spans="40:40">
      <c r="AN909524" s="305"/>
    </row>
    <row r="909584" spans="40:40">
      <c r="AN909584" s="305"/>
    </row>
    <row r="909644" spans="40:40">
      <c r="AN909644" s="305"/>
    </row>
    <row r="909704" spans="40:40">
      <c r="AN909704" s="305"/>
    </row>
    <row r="909764" spans="40:40">
      <c r="AN909764" s="305"/>
    </row>
    <row r="909824" spans="40:40">
      <c r="AN909824" s="305"/>
    </row>
    <row r="909884" spans="40:40">
      <c r="AN909884" s="305"/>
    </row>
    <row r="909944" spans="40:40">
      <c r="AN909944" s="305"/>
    </row>
    <row r="910004" spans="40:40">
      <c r="AN910004" s="305"/>
    </row>
    <row r="910064" spans="40:40">
      <c r="AN910064" s="305"/>
    </row>
    <row r="910124" spans="40:40">
      <c r="AN910124" s="305"/>
    </row>
    <row r="910184" spans="40:40">
      <c r="AN910184" s="305"/>
    </row>
    <row r="910244" spans="40:40">
      <c r="AN910244" s="305"/>
    </row>
    <row r="910304" spans="40:40">
      <c r="AN910304" s="305"/>
    </row>
    <row r="910364" spans="40:40">
      <c r="AN910364" s="305"/>
    </row>
    <row r="910424" spans="40:40">
      <c r="AN910424" s="305"/>
    </row>
    <row r="910484" spans="40:40">
      <c r="AN910484" s="305"/>
    </row>
    <row r="910544" spans="40:40">
      <c r="AN910544" s="305"/>
    </row>
    <row r="910604" spans="40:40">
      <c r="AN910604" s="305"/>
    </row>
    <row r="910664" spans="40:40">
      <c r="AN910664" s="305"/>
    </row>
    <row r="910724" spans="40:40">
      <c r="AN910724" s="305"/>
    </row>
    <row r="910784" spans="40:40">
      <c r="AN910784" s="305"/>
    </row>
    <row r="910844" spans="40:40">
      <c r="AN910844" s="305"/>
    </row>
    <row r="910904" spans="40:40">
      <c r="AN910904" s="305"/>
    </row>
    <row r="910964" spans="40:40">
      <c r="AN910964" s="305"/>
    </row>
    <row r="911024" spans="40:40">
      <c r="AN911024" s="305"/>
    </row>
    <row r="911084" spans="40:40">
      <c r="AN911084" s="305"/>
    </row>
    <row r="911144" spans="40:40">
      <c r="AN911144" s="305"/>
    </row>
    <row r="911204" spans="40:40">
      <c r="AN911204" s="305"/>
    </row>
    <row r="911264" spans="40:40">
      <c r="AN911264" s="305"/>
    </row>
    <row r="911324" spans="40:40">
      <c r="AN911324" s="305"/>
    </row>
    <row r="911384" spans="40:40">
      <c r="AN911384" s="305"/>
    </row>
    <row r="911444" spans="40:40">
      <c r="AN911444" s="305"/>
    </row>
    <row r="911504" spans="40:40">
      <c r="AN911504" s="305"/>
    </row>
    <row r="911564" spans="40:40">
      <c r="AN911564" s="305"/>
    </row>
    <row r="911624" spans="40:40">
      <c r="AN911624" s="305"/>
    </row>
    <row r="911684" spans="40:40">
      <c r="AN911684" s="305"/>
    </row>
    <row r="911744" spans="40:40">
      <c r="AN911744" s="305"/>
    </row>
    <row r="911804" spans="40:40">
      <c r="AN911804" s="305"/>
    </row>
    <row r="911864" spans="40:40">
      <c r="AN911864" s="305"/>
    </row>
    <row r="911924" spans="40:40">
      <c r="AN911924" s="305"/>
    </row>
    <row r="911984" spans="40:40">
      <c r="AN911984" s="305"/>
    </row>
    <row r="912044" spans="40:40">
      <c r="AN912044" s="305"/>
    </row>
    <row r="912104" spans="40:40">
      <c r="AN912104" s="305"/>
    </row>
    <row r="912164" spans="40:40">
      <c r="AN912164" s="305"/>
    </row>
    <row r="912224" spans="40:40">
      <c r="AN912224" s="305"/>
    </row>
    <row r="912284" spans="40:40">
      <c r="AN912284" s="305"/>
    </row>
    <row r="912344" spans="40:40">
      <c r="AN912344" s="305"/>
    </row>
    <row r="912404" spans="40:40">
      <c r="AN912404" s="305"/>
    </row>
    <row r="912464" spans="40:40">
      <c r="AN912464" s="305"/>
    </row>
    <row r="912524" spans="40:40">
      <c r="AN912524" s="305"/>
    </row>
    <row r="912584" spans="40:40">
      <c r="AN912584" s="305"/>
    </row>
    <row r="912644" spans="40:40">
      <c r="AN912644" s="305"/>
    </row>
    <row r="912704" spans="40:40">
      <c r="AN912704" s="305"/>
    </row>
    <row r="912764" spans="40:40">
      <c r="AN912764" s="305"/>
    </row>
    <row r="912824" spans="40:40">
      <c r="AN912824" s="305"/>
    </row>
    <row r="912884" spans="40:40">
      <c r="AN912884" s="305"/>
    </row>
    <row r="912944" spans="40:40">
      <c r="AN912944" s="305"/>
    </row>
    <row r="913004" spans="40:40">
      <c r="AN913004" s="305"/>
    </row>
    <row r="913064" spans="40:40">
      <c r="AN913064" s="305"/>
    </row>
    <row r="913124" spans="40:40">
      <c r="AN913124" s="305"/>
    </row>
    <row r="913184" spans="40:40">
      <c r="AN913184" s="305"/>
    </row>
    <row r="913244" spans="40:40">
      <c r="AN913244" s="305"/>
    </row>
    <row r="913304" spans="40:40">
      <c r="AN913304" s="305"/>
    </row>
    <row r="913364" spans="40:40">
      <c r="AN913364" s="305"/>
    </row>
    <row r="913424" spans="40:40">
      <c r="AN913424" s="305"/>
    </row>
    <row r="913484" spans="40:40">
      <c r="AN913484" s="305"/>
    </row>
    <row r="913544" spans="40:40">
      <c r="AN913544" s="305"/>
    </row>
    <row r="913604" spans="40:40">
      <c r="AN913604" s="305"/>
    </row>
    <row r="913664" spans="40:40">
      <c r="AN913664" s="305"/>
    </row>
    <row r="913724" spans="40:40">
      <c r="AN913724" s="305"/>
    </row>
    <row r="913784" spans="40:40">
      <c r="AN913784" s="305"/>
    </row>
    <row r="913844" spans="40:40">
      <c r="AN913844" s="305"/>
    </row>
    <row r="913904" spans="40:40">
      <c r="AN913904" s="305"/>
    </row>
    <row r="913964" spans="40:40">
      <c r="AN913964" s="305"/>
    </row>
    <row r="914024" spans="40:40">
      <c r="AN914024" s="305"/>
    </row>
    <row r="914084" spans="40:40">
      <c r="AN914084" s="305"/>
    </row>
    <row r="914144" spans="40:40">
      <c r="AN914144" s="305"/>
    </row>
    <row r="914204" spans="40:40">
      <c r="AN914204" s="305"/>
    </row>
    <row r="914264" spans="40:40">
      <c r="AN914264" s="305"/>
    </row>
    <row r="914324" spans="40:40">
      <c r="AN914324" s="305"/>
    </row>
    <row r="914384" spans="40:40">
      <c r="AN914384" s="305"/>
    </row>
    <row r="914444" spans="40:40">
      <c r="AN914444" s="305"/>
    </row>
    <row r="914504" spans="40:40">
      <c r="AN914504" s="305"/>
    </row>
    <row r="914564" spans="40:40">
      <c r="AN914564" s="305"/>
    </row>
    <row r="914624" spans="40:40">
      <c r="AN914624" s="305"/>
    </row>
    <row r="914684" spans="40:40">
      <c r="AN914684" s="305"/>
    </row>
    <row r="914744" spans="40:40">
      <c r="AN914744" s="305"/>
    </row>
    <row r="914804" spans="40:40">
      <c r="AN914804" s="305"/>
    </row>
    <row r="914864" spans="40:40">
      <c r="AN914864" s="305"/>
    </row>
    <row r="914924" spans="40:40">
      <c r="AN914924" s="305"/>
    </row>
    <row r="914984" spans="40:40">
      <c r="AN914984" s="305"/>
    </row>
    <row r="915044" spans="40:40">
      <c r="AN915044" s="305"/>
    </row>
    <row r="915104" spans="40:40">
      <c r="AN915104" s="305"/>
    </row>
    <row r="915164" spans="40:40">
      <c r="AN915164" s="305"/>
    </row>
    <row r="915224" spans="40:40">
      <c r="AN915224" s="305"/>
    </row>
    <row r="915284" spans="40:40">
      <c r="AN915284" s="305"/>
    </row>
    <row r="915344" spans="40:40">
      <c r="AN915344" s="305"/>
    </row>
    <row r="915404" spans="40:40">
      <c r="AN915404" s="305"/>
    </row>
    <row r="915464" spans="40:40">
      <c r="AN915464" s="305"/>
    </row>
    <row r="915524" spans="40:40">
      <c r="AN915524" s="305"/>
    </row>
    <row r="915584" spans="40:40">
      <c r="AN915584" s="305"/>
    </row>
    <row r="915644" spans="40:40">
      <c r="AN915644" s="305"/>
    </row>
    <row r="915704" spans="40:40">
      <c r="AN915704" s="305"/>
    </row>
    <row r="915764" spans="40:40">
      <c r="AN915764" s="305"/>
    </row>
    <row r="915824" spans="40:40">
      <c r="AN915824" s="305"/>
    </row>
    <row r="915884" spans="40:40">
      <c r="AN915884" s="305"/>
    </row>
    <row r="915944" spans="40:40">
      <c r="AN915944" s="305"/>
    </row>
    <row r="916004" spans="40:40">
      <c r="AN916004" s="305"/>
    </row>
    <row r="916064" spans="40:40">
      <c r="AN916064" s="305"/>
    </row>
    <row r="916124" spans="40:40">
      <c r="AN916124" s="305"/>
    </row>
    <row r="916184" spans="40:40">
      <c r="AN916184" s="305"/>
    </row>
    <row r="916244" spans="40:40">
      <c r="AN916244" s="305"/>
    </row>
    <row r="916304" spans="40:40">
      <c r="AN916304" s="305"/>
    </row>
    <row r="916364" spans="40:40">
      <c r="AN916364" s="305"/>
    </row>
    <row r="916424" spans="40:40">
      <c r="AN916424" s="305"/>
    </row>
    <row r="916484" spans="40:40">
      <c r="AN916484" s="305"/>
    </row>
    <row r="916544" spans="40:40">
      <c r="AN916544" s="305"/>
    </row>
    <row r="916604" spans="40:40">
      <c r="AN916604" s="305"/>
    </row>
    <row r="916664" spans="40:40">
      <c r="AN916664" s="305"/>
    </row>
    <row r="916724" spans="40:40">
      <c r="AN916724" s="305"/>
    </row>
    <row r="916784" spans="40:40">
      <c r="AN916784" s="305"/>
    </row>
    <row r="916844" spans="40:40">
      <c r="AN916844" s="305"/>
    </row>
    <row r="916904" spans="40:40">
      <c r="AN916904" s="305"/>
    </row>
    <row r="916964" spans="40:40">
      <c r="AN916964" s="305"/>
    </row>
    <row r="917024" spans="40:40">
      <c r="AN917024" s="305"/>
    </row>
    <row r="917084" spans="40:40">
      <c r="AN917084" s="305"/>
    </row>
    <row r="917144" spans="40:40">
      <c r="AN917144" s="305"/>
    </row>
    <row r="917204" spans="40:40">
      <c r="AN917204" s="305"/>
    </row>
    <row r="917264" spans="40:40">
      <c r="AN917264" s="305"/>
    </row>
    <row r="917324" spans="40:40">
      <c r="AN917324" s="305"/>
    </row>
    <row r="917384" spans="40:40">
      <c r="AN917384" s="305"/>
    </row>
    <row r="917444" spans="40:40">
      <c r="AN917444" s="305"/>
    </row>
    <row r="917504" spans="40:40">
      <c r="AN917504" s="305"/>
    </row>
    <row r="917564" spans="40:40">
      <c r="AN917564" s="305"/>
    </row>
    <row r="917624" spans="40:40">
      <c r="AN917624" s="305"/>
    </row>
    <row r="917684" spans="40:40">
      <c r="AN917684" s="305"/>
    </row>
    <row r="917744" spans="40:40">
      <c r="AN917744" s="305"/>
    </row>
    <row r="917804" spans="40:40">
      <c r="AN917804" s="305"/>
    </row>
    <row r="917864" spans="40:40">
      <c r="AN917864" s="305"/>
    </row>
    <row r="917924" spans="40:40">
      <c r="AN917924" s="305"/>
    </row>
    <row r="917984" spans="40:40">
      <c r="AN917984" s="305"/>
    </row>
    <row r="918044" spans="40:40">
      <c r="AN918044" s="305"/>
    </row>
    <row r="918104" spans="40:40">
      <c r="AN918104" s="305"/>
    </row>
    <row r="918164" spans="40:40">
      <c r="AN918164" s="305"/>
    </row>
    <row r="918224" spans="40:40">
      <c r="AN918224" s="305"/>
    </row>
    <row r="918284" spans="40:40">
      <c r="AN918284" s="305"/>
    </row>
    <row r="918344" spans="40:40">
      <c r="AN918344" s="305"/>
    </row>
    <row r="918404" spans="40:40">
      <c r="AN918404" s="305"/>
    </row>
    <row r="918464" spans="40:40">
      <c r="AN918464" s="305"/>
    </row>
    <row r="918524" spans="40:40">
      <c r="AN918524" s="305"/>
    </row>
    <row r="918584" spans="40:40">
      <c r="AN918584" s="305"/>
    </row>
    <row r="918644" spans="40:40">
      <c r="AN918644" s="305"/>
    </row>
    <row r="918704" spans="40:40">
      <c r="AN918704" s="305"/>
    </row>
    <row r="918764" spans="40:40">
      <c r="AN918764" s="305"/>
    </row>
    <row r="918824" spans="40:40">
      <c r="AN918824" s="305"/>
    </row>
    <row r="918884" spans="40:40">
      <c r="AN918884" s="305"/>
    </row>
    <row r="918944" spans="40:40">
      <c r="AN918944" s="305"/>
    </row>
    <row r="919004" spans="40:40">
      <c r="AN919004" s="305"/>
    </row>
    <row r="919064" spans="40:40">
      <c r="AN919064" s="305"/>
    </row>
    <row r="919124" spans="40:40">
      <c r="AN919124" s="305"/>
    </row>
    <row r="919184" spans="40:40">
      <c r="AN919184" s="305"/>
    </row>
    <row r="919244" spans="40:40">
      <c r="AN919244" s="305"/>
    </row>
    <row r="919304" spans="40:40">
      <c r="AN919304" s="305"/>
    </row>
    <row r="919364" spans="40:40">
      <c r="AN919364" s="305"/>
    </row>
    <row r="919424" spans="40:40">
      <c r="AN919424" s="305"/>
    </row>
    <row r="919484" spans="40:40">
      <c r="AN919484" s="305"/>
    </row>
    <row r="919544" spans="40:40">
      <c r="AN919544" s="305"/>
    </row>
    <row r="919604" spans="40:40">
      <c r="AN919604" s="305"/>
    </row>
    <row r="919664" spans="40:40">
      <c r="AN919664" s="305"/>
    </row>
    <row r="919724" spans="40:40">
      <c r="AN919724" s="305"/>
    </row>
    <row r="919784" spans="40:40">
      <c r="AN919784" s="305"/>
    </row>
    <row r="919844" spans="40:40">
      <c r="AN919844" s="305"/>
    </row>
    <row r="919904" spans="40:40">
      <c r="AN919904" s="305"/>
    </row>
    <row r="919964" spans="40:40">
      <c r="AN919964" s="305"/>
    </row>
    <row r="920024" spans="40:40">
      <c r="AN920024" s="305"/>
    </row>
    <row r="920084" spans="40:40">
      <c r="AN920084" s="305"/>
    </row>
    <row r="920144" spans="40:40">
      <c r="AN920144" s="305"/>
    </row>
    <row r="920204" spans="40:40">
      <c r="AN920204" s="305"/>
    </row>
    <row r="920264" spans="40:40">
      <c r="AN920264" s="305"/>
    </row>
    <row r="920324" spans="40:40">
      <c r="AN920324" s="305"/>
    </row>
    <row r="920384" spans="40:40">
      <c r="AN920384" s="305"/>
    </row>
    <row r="920444" spans="40:40">
      <c r="AN920444" s="305"/>
    </row>
    <row r="920504" spans="40:40">
      <c r="AN920504" s="305"/>
    </row>
    <row r="920564" spans="40:40">
      <c r="AN920564" s="305"/>
    </row>
    <row r="920624" spans="40:40">
      <c r="AN920624" s="305"/>
    </row>
    <row r="920684" spans="40:40">
      <c r="AN920684" s="305"/>
    </row>
    <row r="920744" spans="40:40">
      <c r="AN920744" s="305"/>
    </row>
    <row r="920804" spans="40:40">
      <c r="AN920804" s="305"/>
    </row>
    <row r="920864" spans="40:40">
      <c r="AN920864" s="305"/>
    </row>
    <row r="920924" spans="40:40">
      <c r="AN920924" s="305"/>
    </row>
    <row r="920984" spans="40:40">
      <c r="AN920984" s="305"/>
    </row>
    <row r="921044" spans="40:40">
      <c r="AN921044" s="305"/>
    </row>
    <row r="921104" spans="40:40">
      <c r="AN921104" s="305"/>
    </row>
    <row r="921164" spans="40:40">
      <c r="AN921164" s="305"/>
    </row>
    <row r="921224" spans="40:40">
      <c r="AN921224" s="305"/>
    </row>
    <row r="921284" spans="40:40">
      <c r="AN921284" s="305"/>
    </row>
    <row r="921344" spans="40:40">
      <c r="AN921344" s="305"/>
    </row>
    <row r="921404" spans="40:40">
      <c r="AN921404" s="305"/>
    </row>
    <row r="921464" spans="40:40">
      <c r="AN921464" s="305"/>
    </row>
    <row r="921524" spans="40:40">
      <c r="AN921524" s="305"/>
    </row>
    <row r="921584" spans="40:40">
      <c r="AN921584" s="305"/>
    </row>
    <row r="921644" spans="40:40">
      <c r="AN921644" s="305"/>
    </row>
    <row r="921704" spans="40:40">
      <c r="AN921704" s="305"/>
    </row>
    <row r="921764" spans="40:40">
      <c r="AN921764" s="305"/>
    </row>
    <row r="921824" spans="40:40">
      <c r="AN921824" s="305"/>
    </row>
    <row r="921884" spans="40:40">
      <c r="AN921884" s="305"/>
    </row>
    <row r="921944" spans="40:40">
      <c r="AN921944" s="305"/>
    </row>
    <row r="922004" spans="40:40">
      <c r="AN922004" s="305"/>
    </row>
    <row r="922064" spans="40:40">
      <c r="AN922064" s="305"/>
    </row>
    <row r="922124" spans="40:40">
      <c r="AN922124" s="305"/>
    </row>
    <row r="922184" spans="40:40">
      <c r="AN922184" s="305"/>
    </row>
    <row r="922244" spans="40:40">
      <c r="AN922244" s="305"/>
    </row>
    <row r="922304" spans="40:40">
      <c r="AN922304" s="305"/>
    </row>
    <row r="922364" spans="40:40">
      <c r="AN922364" s="305"/>
    </row>
    <row r="922424" spans="40:40">
      <c r="AN922424" s="305"/>
    </row>
    <row r="922484" spans="40:40">
      <c r="AN922484" s="305"/>
    </row>
    <row r="922544" spans="40:40">
      <c r="AN922544" s="305"/>
    </row>
    <row r="922604" spans="40:40">
      <c r="AN922604" s="305"/>
    </row>
    <row r="922664" spans="40:40">
      <c r="AN922664" s="305"/>
    </row>
    <row r="922724" spans="40:40">
      <c r="AN922724" s="305"/>
    </row>
    <row r="922784" spans="40:40">
      <c r="AN922784" s="305"/>
    </row>
    <row r="922844" spans="40:40">
      <c r="AN922844" s="305"/>
    </row>
    <row r="922904" spans="40:40">
      <c r="AN922904" s="305"/>
    </row>
    <row r="922964" spans="40:40">
      <c r="AN922964" s="305"/>
    </row>
    <row r="923024" spans="40:40">
      <c r="AN923024" s="305"/>
    </row>
    <row r="923084" spans="40:40">
      <c r="AN923084" s="305"/>
    </row>
    <row r="923144" spans="40:40">
      <c r="AN923144" s="305"/>
    </row>
    <row r="923204" spans="40:40">
      <c r="AN923204" s="305"/>
    </row>
    <row r="923264" spans="40:40">
      <c r="AN923264" s="305"/>
    </row>
    <row r="923324" spans="40:40">
      <c r="AN923324" s="305"/>
    </row>
    <row r="923384" spans="40:40">
      <c r="AN923384" s="305"/>
    </row>
    <row r="923444" spans="40:40">
      <c r="AN923444" s="305"/>
    </row>
    <row r="923504" spans="40:40">
      <c r="AN923504" s="305"/>
    </row>
    <row r="923564" spans="40:40">
      <c r="AN923564" s="305"/>
    </row>
    <row r="923624" spans="40:40">
      <c r="AN923624" s="305"/>
    </row>
    <row r="923684" spans="40:40">
      <c r="AN923684" s="305"/>
    </row>
    <row r="923744" spans="40:40">
      <c r="AN923744" s="305"/>
    </row>
    <row r="923804" spans="40:40">
      <c r="AN923804" s="305"/>
    </row>
    <row r="923864" spans="40:40">
      <c r="AN923864" s="305"/>
    </row>
    <row r="923924" spans="40:40">
      <c r="AN923924" s="305"/>
    </row>
    <row r="923984" spans="40:40">
      <c r="AN923984" s="305"/>
    </row>
    <row r="924044" spans="40:40">
      <c r="AN924044" s="305"/>
    </row>
    <row r="924104" spans="40:40">
      <c r="AN924104" s="305"/>
    </row>
    <row r="924164" spans="40:40">
      <c r="AN924164" s="305"/>
    </row>
    <row r="924224" spans="40:40">
      <c r="AN924224" s="305"/>
    </row>
    <row r="924284" spans="40:40">
      <c r="AN924284" s="305"/>
    </row>
    <row r="924344" spans="40:40">
      <c r="AN924344" s="305"/>
    </row>
    <row r="924404" spans="40:40">
      <c r="AN924404" s="305"/>
    </row>
    <row r="924464" spans="40:40">
      <c r="AN924464" s="305"/>
    </row>
    <row r="924524" spans="40:40">
      <c r="AN924524" s="305"/>
    </row>
    <row r="924584" spans="40:40">
      <c r="AN924584" s="305"/>
    </row>
    <row r="924644" spans="40:40">
      <c r="AN924644" s="305"/>
    </row>
    <row r="924704" spans="40:40">
      <c r="AN924704" s="305"/>
    </row>
    <row r="924764" spans="40:40">
      <c r="AN924764" s="305"/>
    </row>
    <row r="924824" spans="40:40">
      <c r="AN924824" s="305"/>
    </row>
    <row r="924884" spans="40:40">
      <c r="AN924884" s="305"/>
    </row>
    <row r="924944" spans="40:40">
      <c r="AN924944" s="305"/>
    </row>
    <row r="925004" spans="40:40">
      <c r="AN925004" s="305"/>
    </row>
    <row r="925064" spans="40:40">
      <c r="AN925064" s="305"/>
    </row>
    <row r="925124" spans="40:40">
      <c r="AN925124" s="305"/>
    </row>
    <row r="925184" spans="40:40">
      <c r="AN925184" s="305"/>
    </row>
    <row r="925244" spans="40:40">
      <c r="AN925244" s="305"/>
    </row>
    <row r="925304" spans="40:40">
      <c r="AN925304" s="305"/>
    </row>
    <row r="925364" spans="40:40">
      <c r="AN925364" s="305"/>
    </row>
    <row r="925424" spans="40:40">
      <c r="AN925424" s="305"/>
    </row>
    <row r="925484" spans="40:40">
      <c r="AN925484" s="305"/>
    </row>
    <row r="925544" spans="40:40">
      <c r="AN925544" s="305"/>
    </row>
    <row r="925604" spans="40:40">
      <c r="AN925604" s="305"/>
    </row>
    <row r="925664" spans="40:40">
      <c r="AN925664" s="305"/>
    </row>
    <row r="925724" spans="40:40">
      <c r="AN925724" s="305"/>
    </row>
    <row r="925784" spans="40:40">
      <c r="AN925784" s="305"/>
    </row>
    <row r="925844" spans="40:40">
      <c r="AN925844" s="305"/>
    </row>
    <row r="925904" spans="40:40">
      <c r="AN925904" s="305"/>
    </row>
    <row r="925964" spans="40:40">
      <c r="AN925964" s="305"/>
    </row>
    <row r="926024" spans="40:40">
      <c r="AN926024" s="305"/>
    </row>
    <row r="926084" spans="40:40">
      <c r="AN926084" s="305"/>
    </row>
    <row r="926144" spans="40:40">
      <c r="AN926144" s="305"/>
    </row>
    <row r="926204" spans="40:40">
      <c r="AN926204" s="305"/>
    </row>
    <row r="926264" spans="40:40">
      <c r="AN926264" s="305"/>
    </row>
    <row r="926324" spans="40:40">
      <c r="AN926324" s="305"/>
    </row>
    <row r="926384" spans="40:40">
      <c r="AN926384" s="305"/>
    </row>
    <row r="926444" spans="40:40">
      <c r="AN926444" s="305"/>
    </row>
    <row r="926504" spans="40:40">
      <c r="AN926504" s="305"/>
    </row>
    <row r="926564" spans="40:40">
      <c r="AN926564" s="305"/>
    </row>
    <row r="926624" spans="40:40">
      <c r="AN926624" s="305"/>
    </row>
    <row r="926684" spans="40:40">
      <c r="AN926684" s="305"/>
    </row>
    <row r="926744" spans="40:40">
      <c r="AN926744" s="305"/>
    </row>
    <row r="926804" spans="40:40">
      <c r="AN926804" s="305"/>
    </row>
    <row r="926864" spans="40:40">
      <c r="AN926864" s="305"/>
    </row>
    <row r="926924" spans="40:40">
      <c r="AN926924" s="305"/>
    </row>
    <row r="926984" spans="40:40">
      <c r="AN926984" s="305"/>
    </row>
    <row r="927044" spans="40:40">
      <c r="AN927044" s="305"/>
    </row>
    <row r="927104" spans="40:40">
      <c r="AN927104" s="305"/>
    </row>
    <row r="927164" spans="40:40">
      <c r="AN927164" s="305"/>
    </row>
    <row r="927224" spans="40:40">
      <c r="AN927224" s="305"/>
    </row>
    <row r="927284" spans="40:40">
      <c r="AN927284" s="305"/>
    </row>
    <row r="927344" spans="40:40">
      <c r="AN927344" s="305"/>
    </row>
    <row r="927404" spans="40:40">
      <c r="AN927404" s="305"/>
    </row>
    <row r="927464" spans="40:40">
      <c r="AN927464" s="305"/>
    </row>
    <row r="927524" spans="40:40">
      <c r="AN927524" s="305"/>
    </row>
    <row r="927584" spans="40:40">
      <c r="AN927584" s="305"/>
    </row>
    <row r="927644" spans="40:40">
      <c r="AN927644" s="305"/>
    </row>
    <row r="927704" spans="40:40">
      <c r="AN927704" s="305"/>
    </row>
    <row r="927764" spans="40:40">
      <c r="AN927764" s="305"/>
    </row>
    <row r="927824" spans="40:40">
      <c r="AN927824" s="305"/>
    </row>
    <row r="927884" spans="40:40">
      <c r="AN927884" s="305"/>
    </row>
    <row r="927944" spans="40:40">
      <c r="AN927944" s="305"/>
    </row>
    <row r="928004" spans="40:40">
      <c r="AN928004" s="305"/>
    </row>
    <row r="928064" spans="40:40">
      <c r="AN928064" s="305"/>
    </row>
    <row r="928124" spans="40:40">
      <c r="AN928124" s="305"/>
    </row>
    <row r="928184" spans="40:40">
      <c r="AN928184" s="305"/>
    </row>
    <row r="928244" spans="40:40">
      <c r="AN928244" s="305"/>
    </row>
    <row r="928304" spans="40:40">
      <c r="AN928304" s="305"/>
    </row>
    <row r="928364" spans="40:40">
      <c r="AN928364" s="305"/>
    </row>
    <row r="928424" spans="40:40">
      <c r="AN928424" s="305"/>
    </row>
    <row r="928484" spans="40:40">
      <c r="AN928484" s="305"/>
    </row>
    <row r="928544" spans="40:40">
      <c r="AN928544" s="305"/>
    </row>
    <row r="928604" spans="40:40">
      <c r="AN928604" s="305"/>
    </row>
    <row r="928664" spans="40:40">
      <c r="AN928664" s="305"/>
    </row>
    <row r="928724" spans="40:40">
      <c r="AN928724" s="305"/>
    </row>
    <row r="928784" spans="40:40">
      <c r="AN928784" s="305"/>
    </row>
    <row r="928844" spans="40:40">
      <c r="AN928844" s="305"/>
    </row>
    <row r="928904" spans="40:40">
      <c r="AN928904" s="305"/>
    </row>
    <row r="928964" spans="40:40">
      <c r="AN928964" s="305"/>
    </row>
    <row r="929024" spans="40:40">
      <c r="AN929024" s="305"/>
    </row>
    <row r="929084" spans="40:40">
      <c r="AN929084" s="305"/>
    </row>
    <row r="929144" spans="40:40">
      <c r="AN929144" s="305"/>
    </row>
    <row r="929204" spans="40:40">
      <c r="AN929204" s="305"/>
    </row>
    <row r="929264" spans="40:40">
      <c r="AN929264" s="305"/>
    </row>
    <row r="929324" spans="40:40">
      <c r="AN929324" s="305"/>
    </row>
    <row r="929384" spans="40:40">
      <c r="AN929384" s="305"/>
    </row>
    <row r="929444" spans="40:40">
      <c r="AN929444" s="305"/>
    </row>
    <row r="929504" spans="40:40">
      <c r="AN929504" s="305"/>
    </row>
    <row r="929564" spans="40:40">
      <c r="AN929564" s="305"/>
    </row>
    <row r="929624" spans="40:40">
      <c r="AN929624" s="305"/>
    </row>
    <row r="929684" spans="40:40">
      <c r="AN929684" s="305"/>
    </row>
    <row r="929744" spans="40:40">
      <c r="AN929744" s="305"/>
    </row>
    <row r="929804" spans="40:40">
      <c r="AN929804" s="305"/>
    </row>
    <row r="929864" spans="40:40">
      <c r="AN929864" s="305"/>
    </row>
    <row r="929924" spans="40:40">
      <c r="AN929924" s="305"/>
    </row>
    <row r="929984" spans="40:40">
      <c r="AN929984" s="305"/>
    </row>
    <row r="930044" spans="40:40">
      <c r="AN930044" s="305"/>
    </row>
    <row r="930104" spans="40:40">
      <c r="AN930104" s="305"/>
    </row>
    <row r="930164" spans="40:40">
      <c r="AN930164" s="305"/>
    </row>
    <row r="930224" spans="40:40">
      <c r="AN930224" s="305"/>
    </row>
    <row r="930284" spans="40:40">
      <c r="AN930284" s="305"/>
    </row>
    <row r="930344" spans="40:40">
      <c r="AN930344" s="305"/>
    </row>
    <row r="930404" spans="40:40">
      <c r="AN930404" s="305"/>
    </row>
    <row r="930464" spans="40:40">
      <c r="AN930464" s="305"/>
    </row>
    <row r="930524" spans="40:40">
      <c r="AN930524" s="305"/>
    </row>
    <row r="930584" spans="40:40">
      <c r="AN930584" s="305"/>
    </row>
    <row r="930644" spans="40:40">
      <c r="AN930644" s="305"/>
    </row>
    <row r="930704" spans="40:40">
      <c r="AN930704" s="305"/>
    </row>
    <row r="930764" spans="40:40">
      <c r="AN930764" s="305"/>
    </row>
    <row r="930824" spans="40:40">
      <c r="AN930824" s="305"/>
    </row>
    <row r="930884" spans="40:40">
      <c r="AN930884" s="305"/>
    </row>
    <row r="930944" spans="40:40">
      <c r="AN930944" s="305"/>
    </row>
    <row r="931004" spans="40:40">
      <c r="AN931004" s="305"/>
    </row>
    <row r="931064" spans="40:40">
      <c r="AN931064" s="305"/>
    </row>
    <row r="931124" spans="40:40">
      <c r="AN931124" s="305"/>
    </row>
    <row r="931184" spans="40:40">
      <c r="AN931184" s="305"/>
    </row>
    <row r="931244" spans="40:40">
      <c r="AN931244" s="305"/>
    </row>
    <row r="931304" spans="40:40">
      <c r="AN931304" s="305"/>
    </row>
    <row r="931364" spans="40:40">
      <c r="AN931364" s="305"/>
    </row>
    <row r="931424" spans="40:40">
      <c r="AN931424" s="305"/>
    </row>
    <row r="931484" spans="40:40">
      <c r="AN931484" s="305"/>
    </row>
    <row r="931544" spans="40:40">
      <c r="AN931544" s="305"/>
    </row>
    <row r="931604" spans="40:40">
      <c r="AN931604" s="305"/>
    </row>
    <row r="931664" spans="40:40">
      <c r="AN931664" s="305"/>
    </row>
    <row r="931724" spans="40:40">
      <c r="AN931724" s="305"/>
    </row>
    <row r="931784" spans="40:40">
      <c r="AN931784" s="305"/>
    </row>
    <row r="931844" spans="40:40">
      <c r="AN931844" s="305"/>
    </row>
    <row r="931904" spans="40:40">
      <c r="AN931904" s="305"/>
    </row>
    <row r="931964" spans="40:40">
      <c r="AN931964" s="305"/>
    </row>
    <row r="932024" spans="40:40">
      <c r="AN932024" s="305"/>
    </row>
    <row r="932084" spans="40:40">
      <c r="AN932084" s="305"/>
    </row>
    <row r="932144" spans="40:40">
      <c r="AN932144" s="305"/>
    </row>
    <row r="932204" spans="40:40">
      <c r="AN932204" s="305"/>
    </row>
    <row r="932264" spans="40:40">
      <c r="AN932264" s="305"/>
    </row>
    <row r="932324" spans="40:40">
      <c r="AN932324" s="305"/>
    </row>
    <row r="932384" spans="40:40">
      <c r="AN932384" s="305"/>
    </row>
    <row r="932444" spans="40:40">
      <c r="AN932444" s="305"/>
    </row>
    <row r="932504" spans="40:40">
      <c r="AN932504" s="305"/>
    </row>
    <row r="932564" spans="40:40">
      <c r="AN932564" s="305"/>
    </row>
    <row r="932624" spans="40:40">
      <c r="AN932624" s="305"/>
    </row>
    <row r="932684" spans="40:40">
      <c r="AN932684" s="305"/>
    </row>
    <row r="932744" spans="40:40">
      <c r="AN932744" s="305"/>
    </row>
    <row r="932804" spans="40:40">
      <c r="AN932804" s="305"/>
    </row>
    <row r="932864" spans="40:40">
      <c r="AN932864" s="305"/>
    </row>
    <row r="932924" spans="40:40">
      <c r="AN932924" s="305"/>
    </row>
    <row r="932984" spans="40:40">
      <c r="AN932984" s="305"/>
    </row>
    <row r="933044" spans="40:40">
      <c r="AN933044" s="305"/>
    </row>
    <row r="933104" spans="40:40">
      <c r="AN933104" s="305"/>
    </row>
    <row r="933164" spans="40:40">
      <c r="AN933164" s="305"/>
    </row>
    <row r="933224" spans="40:40">
      <c r="AN933224" s="305"/>
    </row>
    <row r="933284" spans="40:40">
      <c r="AN933284" s="305"/>
    </row>
    <row r="933344" spans="40:40">
      <c r="AN933344" s="305"/>
    </row>
    <row r="933404" spans="40:40">
      <c r="AN933404" s="305"/>
    </row>
    <row r="933464" spans="40:40">
      <c r="AN933464" s="305"/>
    </row>
    <row r="933524" spans="40:40">
      <c r="AN933524" s="305"/>
    </row>
    <row r="933584" spans="40:40">
      <c r="AN933584" s="305"/>
    </row>
    <row r="933644" spans="40:40">
      <c r="AN933644" s="305"/>
    </row>
    <row r="933704" spans="40:40">
      <c r="AN933704" s="305"/>
    </row>
    <row r="933764" spans="40:40">
      <c r="AN933764" s="305"/>
    </row>
    <row r="933824" spans="40:40">
      <c r="AN933824" s="305"/>
    </row>
    <row r="933884" spans="40:40">
      <c r="AN933884" s="305"/>
    </row>
    <row r="933944" spans="40:40">
      <c r="AN933944" s="305"/>
    </row>
    <row r="934004" spans="40:40">
      <c r="AN934004" s="305"/>
    </row>
    <row r="934064" spans="40:40">
      <c r="AN934064" s="305"/>
    </row>
    <row r="934124" spans="40:40">
      <c r="AN934124" s="305"/>
    </row>
    <row r="934184" spans="40:40">
      <c r="AN934184" s="305"/>
    </row>
    <row r="934244" spans="40:40">
      <c r="AN934244" s="305"/>
    </row>
    <row r="934304" spans="40:40">
      <c r="AN934304" s="305"/>
    </row>
    <row r="934364" spans="40:40">
      <c r="AN934364" s="305"/>
    </row>
    <row r="934424" spans="40:40">
      <c r="AN934424" s="305"/>
    </row>
    <row r="934484" spans="40:40">
      <c r="AN934484" s="305"/>
    </row>
    <row r="934544" spans="40:40">
      <c r="AN934544" s="305"/>
    </row>
    <row r="934604" spans="40:40">
      <c r="AN934604" s="305"/>
    </row>
    <row r="934664" spans="40:40">
      <c r="AN934664" s="305"/>
    </row>
    <row r="934724" spans="40:40">
      <c r="AN934724" s="305"/>
    </row>
    <row r="934784" spans="40:40">
      <c r="AN934784" s="305"/>
    </row>
    <row r="934844" spans="40:40">
      <c r="AN934844" s="305"/>
    </row>
    <row r="934904" spans="40:40">
      <c r="AN934904" s="305"/>
    </row>
    <row r="934964" spans="40:40">
      <c r="AN934964" s="305"/>
    </row>
    <row r="935024" spans="40:40">
      <c r="AN935024" s="305"/>
    </row>
    <row r="935084" spans="40:40">
      <c r="AN935084" s="305"/>
    </row>
    <row r="935144" spans="40:40">
      <c r="AN935144" s="305"/>
    </row>
    <row r="935204" spans="40:40">
      <c r="AN935204" s="305"/>
    </row>
    <row r="935264" spans="40:40">
      <c r="AN935264" s="305"/>
    </row>
    <row r="935324" spans="40:40">
      <c r="AN935324" s="305"/>
    </row>
    <row r="935384" spans="40:40">
      <c r="AN935384" s="305"/>
    </row>
    <row r="935444" spans="40:40">
      <c r="AN935444" s="305"/>
    </row>
    <row r="935504" spans="40:40">
      <c r="AN935504" s="305"/>
    </row>
    <row r="935564" spans="40:40">
      <c r="AN935564" s="305"/>
    </row>
    <row r="935624" spans="40:40">
      <c r="AN935624" s="305"/>
    </row>
    <row r="935684" spans="40:40">
      <c r="AN935684" s="305"/>
    </row>
    <row r="935744" spans="40:40">
      <c r="AN935744" s="305"/>
    </row>
    <row r="935804" spans="40:40">
      <c r="AN935804" s="305"/>
    </row>
    <row r="935864" spans="40:40">
      <c r="AN935864" s="305"/>
    </row>
    <row r="935924" spans="40:40">
      <c r="AN935924" s="305"/>
    </row>
    <row r="935984" spans="40:40">
      <c r="AN935984" s="305"/>
    </row>
    <row r="936044" spans="40:40">
      <c r="AN936044" s="305"/>
    </row>
    <row r="936104" spans="40:40">
      <c r="AN936104" s="305"/>
    </row>
    <row r="936164" spans="40:40">
      <c r="AN936164" s="305"/>
    </row>
    <row r="936224" spans="40:40">
      <c r="AN936224" s="305"/>
    </row>
    <row r="936284" spans="40:40">
      <c r="AN936284" s="305"/>
    </row>
    <row r="936344" spans="40:40">
      <c r="AN936344" s="305"/>
    </row>
    <row r="936404" spans="40:40">
      <c r="AN936404" s="305"/>
    </row>
    <row r="936464" spans="40:40">
      <c r="AN936464" s="305"/>
    </row>
    <row r="936524" spans="40:40">
      <c r="AN936524" s="305"/>
    </row>
    <row r="936584" spans="40:40">
      <c r="AN936584" s="305"/>
    </row>
    <row r="936644" spans="40:40">
      <c r="AN936644" s="305"/>
    </row>
    <row r="936704" spans="40:40">
      <c r="AN936704" s="305"/>
    </row>
    <row r="936764" spans="40:40">
      <c r="AN936764" s="305"/>
    </row>
    <row r="936824" spans="40:40">
      <c r="AN936824" s="305"/>
    </row>
    <row r="936884" spans="40:40">
      <c r="AN936884" s="305"/>
    </row>
    <row r="936944" spans="40:40">
      <c r="AN936944" s="305"/>
    </row>
    <row r="937004" spans="40:40">
      <c r="AN937004" s="305"/>
    </row>
    <row r="937064" spans="40:40">
      <c r="AN937064" s="305"/>
    </row>
    <row r="937124" spans="40:40">
      <c r="AN937124" s="305"/>
    </row>
    <row r="937184" spans="40:40">
      <c r="AN937184" s="305"/>
    </row>
    <row r="937244" spans="40:40">
      <c r="AN937244" s="305"/>
    </row>
    <row r="937304" spans="40:40">
      <c r="AN937304" s="305"/>
    </row>
    <row r="937364" spans="40:40">
      <c r="AN937364" s="305"/>
    </row>
    <row r="937424" spans="40:40">
      <c r="AN937424" s="305"/>
    </row>
    <row r="937484" spans="40:40">
      <c r="AN937484" s="305"/>
    </row>
    <row r="937544" spans="40:40">
      <c r="AN937544" s="305"/>
    </row>
    <row r="937604" spans="40:40">
      <c r="AN937604" s="305"/>
    </row>
    <row r="937664" spans="40:40">
      <c r="AN937664" s="305"/>
    </row>
    <row r="937724" spans="40:40">
      <c r="AN937724" s="305"/>
    </row>
    <row r="937784" spans="40:40">
      <c r="AN937784" s="305"/>
    </row>
    <row r="937844" spans="40:40">
      <c r="AN937844" s="305"/>
    </row>
    <row r="937904" spans="40:40">
      <c r="AN937904" s="305"/>
    </row>
    <row r="937964" spans="40:40">
      <c r="AN937964" s="305"/>
    </row>
    <row r="938024" spans="40:40">
      <c r="AN938024" s="305"/>
    </row>
    <row r="938084" spans="40:40">
      <c r="AN938084" s="305"/>
    </row>
    <row r="938144" spans="40:40">
      <c r="AN938144" s="305"/>
    </row>
    <row r="938204" spans="40:40">
      <c r="AN938204" s="305"/>
    </row>
    <row r="938264" spans="40:40">
      <c r="AN938264" s="305"/>
    </row>
    <row r="938324" spans="40:40">
      <c r="AN938324" s="305"/>
    </row>
    <row r="938384" spans="40:40">
      <c r="AN938384" s="305"/>
    </row>
    <row r="938444" spans="40:40">
      <c r="AN938444" s="305"/>
    </row>
    <row r="938504" spans="40:40">
      <c r="AN938504" s="305"/>
    </row>
    <row r="938564" spans="40:40">
      <c r="AN938564" s="305"/>
    </row>
    <row r="938624" spans="40:40">
      <c r="AN938624" s="305"/>
    </row>
    <row r="938684" spans="40:40">
      <c r="AN938684" s="305"/>
    </row>
    <row r="938744" spans="40:40">
      <c r="AN938744" s="305"/>
    </row>
    <row r="938804" spans="40:40">
      <c r="AN938804" s="305"/>
    </row>
    <row r="938864" spans="40:40">
      <c r="AN938864" s="305"/>
    </row>
    <row r="938924" spans="40:40">
      <c r="AN938924" s="305"/>
    </row>
    <row r="938984" spans="40:40">
      <c r="AN938984" s="305"/>
    </row>
    <row r="939044" spans="40:40">
      <c r="AN939044" s="305"/>
    </row>
    <row r="939104" spans="40:40">
      <c r="AN939104" s="305"/>
    </row>
    <row r="939164" spans="40:40">
      <c r="AN939164" s="305"/>
    </row>
    <row r="939224" spans="40:40">
      <c r="AN939224" s="305"/>
    </row>
    <row r="939284" spans="40:40">
      <c r="AN939284" s="305"/>
    </row>
    <row r="939344" spans="40:40">
      <c r="AN939344" s="305"/>
    </row>
    <row r="939404" spans="40:40">
      <c r="AN939404" s="305"/>
    </row>
    <row r="939464" spans="40:40">
      <c r="AN939464" s="305"/>
    </row>
    <row r="939524" spans="40:40">
      <c r="AN939524" s="305"/>
    </row>
    <row r="939584" spans="40:40">
      <c r="AN939584" s="305"/>
    </row>
    <row r="939644" spans="40:40">
      <c r="AN939644" s="305"/>
    </row>
    <row r="939704" spans="40:40">
      <c r="AN939704" s="305"/>
    </row>
    <row r="939764" spans="40:40">
      <c r="AN939764" s="305"/>
    </row>
    <row r="939824" spans="40:40">
      <c r="AN939824" s="305"/>
    </row>
    <row r="939884" spans="40:40">
      <c r="AN939884" s="305"/>
    </row>
    <row r="939944" spans="40:40">
      <c r="AN939944" s="305"/>
    </row>
    <row r="940004" spans="40:40">
      <c r="AN940004" s="305"/>
    </row>
    <row r="940064" spans="40:40">
      <c r="AN940064" s="305"/>
    </row>
    <row r="940124" spans="40:40">
      <c r="AN940124" s="305"/>
    </row>
    <row r="940184" spans="40:40">
      <c r="AN940184" s="305"/>
    </row>
    <row r="940244" spans="40:40">
      <c r="AN940244" s="305"/>
    </row>
    <row r="940304" spans="40:40">
      <c r="AN940304" s="305"/>
    </row>
    <row r="940364" spans="40:40">
      <c r="AN940364" s="305"/>
    </row>
    <row r="940424" spans="40:40">
      <c r="AN940424" s="305"/>
    </row>
    <row r="940484" spans="40:40">
      <c r="AN940484" s="305"/>
    </row>
    <row r="940544" spans="40:40">
      <c r="AN940544" s="305"/>
    </row>
    <row r="940604" spans="40:40">
      <c r="AN940604" s="305"/>
    </row>
    <row r="940664" spans="40:40">
      <c r="AN940664" s="305"/>
    </row>
    <row r="940724" spans="40:40">
      <c r="AN940724" s="305"/>
    </row>
    <row r="940784" spans="40:40">
      <c r="AN940784" s="305"/>
    </row>
    <row r="940844" spans="40:40">
      <c r="AN940844" s="305"/>
    </row>
    <row r="940904" spans="40:40">
      <c r="AN940904" s="305"/>
    </row>
    <row r="940964" spans="40:40">
      <c r="AN940964" s="305"/>
    </row>
    <row r="941024" spans="40:40">
      <c r="AN941024" s="305"/>
    </row>
    <row r="941084" spans="40:40">
      <c r="AN941084" s="305"/>
    </row>
    <row r="941144" spans="40:40">
      <c r="AN941144" s="305"/>
    </row>
    <row r="941204" spans="40:40">
      <c r="AN941204" s="305"/>
    </row>
    <row r="941264" spans="40:40">
      <c r="AN941264" s="305"/>
    </row>
    <row r="941324" spans="40:40">
      <c r="AN941324" s="305"/>
    </row>
    <row r="941384" spans="40:40">
      <c r="AN941384" s="305"/>
    </row>
    <row r="941444" spans="40:40">
      <c r="AN941444" s="305"/>
    </row>
    <row r="941504" spans="40:40">
      <c r="AN941504" s="305"/>
    </row>
    <row r="941564" spans="40:40">
      <c r="AN941564" s="305"/>
    </row>
    <row r="941624" spans="40:40">
      <c r="AN941624" s="305"/>
    </row>
    <row r="941684" spans="40:40">
      <c r="AN941684" s="305"/>
    </row>
    <row r="941744" spans="40:40">
      <c r="AN941744" s="305"/>
    </row>
    <row r="941804" spans="40:40">
      <c r="AN941804" s="305"/>
    </row>
    <row r="941864" spans="40:40">
      <c r="AN941864" s="305"/>
    </row>
    <row r="941924" spans="40:40">
      <c r="AN941924" s="305"/>
    </row>
    <row r="941984" spans="40:40">
      <c r="AN941984" s="305"/>
    </row>
    <row r="942044" spans="40:40">
      <c r="AN942044" s="305"/>
    </row>
    <row r="942104" spans="40:40">
      <c r="AN942104" s="305"/>
    </row>
    <row r="942164" spans="40:40">
      <c r="AN942164" s="305"/>
    </row>
    <row r="942224" spans="40:40">
      <c r="AN942224" s="305"/>
    </row>
    <row r="942284" spans="40:40">
      <c r="AN942284" s="305"/>
    </row>
    <row r="942344" spans="40:40">
      <c r="AN942344" s="305"/>
    </row>
    <row r="942404" spans="40:40">
      <c r="AN942404" s="305"/>
    </row>
    <row r="942464" spans="40:40">
      <c r="AN942464" s="305"/>
    </row>
    <row r="942524" spans="40:40">
      <c r="AN942524" s="305"/>
    </row>
    <row r="942584" spans="40:40">
      <c r="AN942584" s="305"/>
    </row>
    <row r="942644" spans="40:40">
      <c r="AN942644" s="305"/>
    </row>
    <row r="942704" spans="40:40">
      <c r="AN942704" s="305"/>
    </row>
    <row r="942764" spans="40:40">
      <c r="AN942764" s="305"/>
    </row>
    <row r="942824" spans="40:40">
      <c r="AN942824" s="305"/>
    </row>
    <row r="942884" spans="40:40">
      <c r="AN942884" s="305"/>
    </row>
    <row r="942944" spans="40:40">
      <c r="AN942944" s="305"/>
    </row>
    <row r="943004" spans="40:40">
      <c r="AN943004" s="305"/>
    </row>
    <row r="943064" spans="40:40">
      <c r="AN943064" s="305"/>
    </row>
    <row r="943124" spans="40:40">
      <c r="AN943124" s="305"/>
    </row>
    <row r="943184" spans="40:40">
      <c r="AN943184" s="305"/>
    </row>
    <row r="943244" spans="40:40">
      <c r="AN943244" s="305"/>
    </row>
    <row r="943304" spans="40:40">
      <c r="AN943304" s="305"/>
    </row>
    <row r="943364" spans="40:40">
      <c r="AN943364" s="305"/>
    </row>
    <row r="943424" spans="40:40">
      <c r="AN943424" s="305"/>
    </row>
    <row r="943484" spans="40:40">
      <c r="AN943484" s="305"/>
    </row>
    <row r="943544" spans="40:40">
      <c r="AN943544" s="305"/>
    </row>
    <row r="943604" spans="40:40">
      <c r="AN943604" s="305"/>
    </row>
    <row r="943664" spans="40:40">
      <c r="AN943664" s="305"/>
    </row>
    <row r="943724" spans="40:40">
      <c r="AN943724" s="305"/>
    </row>
    <row r="943784" spans="40:40">
      <c r="AN943784" s="305"/>
    </row>
    <row r="943844" spans="40:40">
      <c r="AN943844" s="305"/>
    </row>
    <row r="943904" spans="40:40">
      <c r="AN943904" s="305"/>
    </row>
    <row r="943964" spans="40:40">
      <c r="AN943964" s="305"/>
    </row>
    <row r="944024" spans="40:40">
      <c r="AN944024" s="305"/>
    </row>
    <row r="944084" spans="40:40">
      <c r="AN944084" s="305"/>
    </row>
    <row r="944144" spans="40:40">
      <c r="AN944144" s="305"/>
    </row>
    <row r="944204" spans="40:40">
      <c r="AN944204" s="305"/>
    </row>
    <row r="944264" spans="40:40">
      <c r="AN944264" s="305"/>
    </row>
    <row r="944324" spans="40:40">
      <c r="AN944324" s="305"/>
    </row>
    <row r="944384" spans="40:40">
      <c r="AN944384" s="305"/>
    </row>
    <row r="944444" spans="40:40">
      <c r="AN944444" s="305"/>
    </row>
    <row r="944504" spans="40:40">
      <c r="AN944504" s="305"/>
    </row>
    <row r="944564" spans="40:40">
      <c r="AN944564" s="305"/>
    </row>
    <row r="944624" spans="40:40">
      <c r="AN944624" s="305"/>
    </row>
    <row r="944684" spans="40:40">
      <c r="AN944684" s="305"/>
    </row>
    <row r="944744" spans="40:40">
      <c r="AN944744" s="305"/>
    </row>
    <row r="944804" spans="40:40">
      <c r="AN944804" s="305"/>
    </row>
    <row r="944864" spans="40:40">
      <c r="AN944864" s="305"/>
    </row>
    <row r="944924" spans="40:40">
      <c r="AN944924" s="305"/>
    </row>
    <row r="944984" spans="40:40">
      <c r="AN944984" s="305"/>
    </row>
    <row r="945044" spans="40:40">
      <c r="AN945044" s="305"/>
    </row>
    <row r="945104" spans="40:40">
      <c r="AN945104" s="305"/>
    </row>
    <row r="945164" spans="40:40">
      <c r="AN945164" s="305"/>
    </row>
    <row r="945224" spans="40:40">
      <c r="AN945224" s="305"/>
    </row>
    <row r="945284" spans="40:40">
      <c r="AN945284" s="305"/>
    </row>
    <row r="945344" spans="40:40">
      <c r="AN945344" s="305"/>
    </row>
    <row r="945404" spans="40:40">
      <c r="AN945404" s="305"/>
    </row>
    <row r="945464" spans="40:40">
      <c r="AN945464" s="305"/>
    </row>
    <row r="945524" spans="40:40">
      <c r="AN945524" s="305"/>
    </row>
    <row r="945584" spans="40:40">
      <c r="AN945584" s="305"/>
    </row>
    <row r="945644" spans="40:40">
      <c r="AN945644" s="305"/>
    </row>
    <row r="945704" spans="40:40">
      <c r="AN945704" s="305"/>
    </row>
    <row r="945764" spans="40:40">
      <c r="AN945764" s="305"/>
    </row>
    <row r="945824" spans="40:40">
      <c r="AN945824" s="305"/>
    </row>
    <row r="945884" spans="40:40">
      <c r="AN945884" s="305"/>
    </row>
    <row r="945944" spans="40:40">
      <c r="AN945944" s="305"/>
    </row>
    <row r="946004" spans="40:40">
      <c r="AN946004" s="305"/>
    </row>
    <row r="946064" spans="40:40">
      <c r="AN946064" s="305"/>
    </row>
    <row r="946124" spans="40:40">
      <c r="AN946124" s="305"/>
    </row>
    <row r="946184" spans="40:40">
      <c r="AN946184" s="305"/>
    </row>
    <row r="946244" spans="40:40">
      <c r="AN946244" s="305"/>
    </row>
    <row r="946304" spans="40:40">
      <c r="AN946304" s="305"/>
    </row>
    <row r="946364" spans="40:40">
      <c r="AN946364" s="305"/>
    </row>
    <row r="946424" spans="40:40">
      <c r="AN946424" s="305"/>
    </row>
    <row r="946484" spans="40:40">
      <c r="AN946484" s="305"/>
    </row>
    <row r="946544" spans="40:40">
      <c r="AN946544" s="305"/>
    </row>
    <row r="946604" spans="40:40">
      <c r="AN946604" s="305"/>
    </row>
    <row r="946664" spans="40:40">
      <c r="AN946664" s="305"/>
    </row>
    <row r="946724" spans="40:40">
      <c r="AN946724" s="305"/>
    </row>
    <row r="946784" spans="40:40">
      <c r="AN946784" s="305"/>
    </row>
    <row r="946844" spans="40:40">
      <c r="AN946844" s="305"/>
    </row>
    <row r="946904" spans="40:40">
      <c r="AN946904" s="305"/>
    </row>
    <row r="946964" spans="40:40">
      <c r="AN946964" s="305"/>
    </row>
    <row r="947024" spans="40:40">
      <c r="AN947024" s="305"/>
    </row>
    <row r="947084" spans="40:40">
      <c r="AN947084" s="305"/>
    </row>
    <row r="947144" spans="40:40">
      <c r="AN947144" s="305"/>
    </row>
    <row r="947204" spans="40:40">
      <c r="AN947204" s="305"/>
    </row>
    <row r="947264" spans="40:40">
      <c r="AN947264" s="305"/>
    </row>
    <row r="947324" spans="40:40">
      <c r="AN947324" s="305"/>
    </row>
    <row r="947384" spans="40:40">
      <c r="AN947384" s="305"/>
    </row>
    <row r="947444" spans="40:40">
      <c r="AN947444" s="305"/>
    </row>
    <row r="947504" spans="40:40">
      <c r="AN947504" s="305"/>
    </row>
    <row r="947564" spans="40:40">
      <c r="AN947564" s="305"/>
    </row>
    <row r="947624" spans="40:40">
      <c r="AN947624" s="305"/>
    </row>
    <row r="947684" spans="40:40">
      <c r="AN947684" s="305"/>
    </row>
    <row r="947744" spans="40:40">
      <c r="AN947744" s="305"/>
    </row>
    <row r="947804" spans="40:40">
      <c r="AN947804" s="305"/>
    </row>
    <row r="947864" spans="40:40">
      <c r="AN947864" s="305"/>
    </row>
    <row r="947924" spans="40:40">
      <c r="AN947924" s="305"/>
    </row>
    <row r="947984" spans="40:40">
      <c r="AN947984" s="305"/>
    </row>
    <row r="948044" spans="40:40">
      <c r="AN948044" s="305"/>
    </row>
    <row r="948104" spans="40:40">
      <c r="AN948104" s="305"/>
    </row>
    <row r="948164" spans="40:40">
      <c r="AN948164" s="305"/>
    </row>
    <row r="948224" spans="40:40">
      <c r="AN948224" s="305"/>
    </row>
    <row r="948284" spans="40:40">
      <c r="AN948284" s="305"/>
    </row>
    <row r="948344" spans="40:40">
      <c r="AN948344" s="305"/>
    </row>
    <row r="948404" spans="40:40">
      <c r="AN948404" s="305"/>
    </row>
    <row r="948464" spans="40:40">
      <c r="AN948464" s="305"/>
    </row>
    <row r="948524" spans="40:40">
      <c r="AN948524" s="305"/>
    </row>
    <row r="948584" spans="40:40">
      <c r="AN948584" s="305"/>
    </row>
    <row r="948644" spans="40:40">
      <c r="AN948644" s="305"/>
    </row>
    <row r="948704" spans="40:40">
      <c r="AN948704" s="305"/>
    </row>
    <row r="948764" spans="40:40">
      <c r="AN948764" s="305"/>
    </row>
    <row r="948824" spans="40:40">
      <c r="AN948824" s="305"/>
    </row>
    <row r="948884" spans="40:40">
      <c r="AN948884" s="305"/>
    </row>
    <row r="948944" spans="40:40">
      <c r="AN948944" s="305"/>
    </row>
    <row r="949004" spans="40:40">
      <c r="AN949004" s="305"/>
    </row>
    <row r="949064" spans="40:40">
      <c r="AN949064" s="305"/>
    </row>
    <row r="949124" spans="40:40">
      <c r="AN949124" s="305"/>
    </row>
    <row r="949184" spans="40:40">
      <c r="AN949184" s="305"/>
    </row>
    <row r="949244" spans="40:40">
      <c r="AN949244" s="305"/>
    </row>
    <row r="949304" spans="40:40">
      <c r="AN949304" s="305"/>
    </row>
    <row r="949364" spans="40:40">
      <c r="AN949364" s="305"/>
    </row>
    <row r="949424" spans="40:40">
      <c r="AN949424" s="305"/>
    </row>
    <row r="949484" spans="40:40">
      <c r="AN949484" s="305"/>
    </row>
    <row r="949544" spans="40:40">
      <c r="AN949544" s="305"/>
    </row>
    <row r="949604" spans="40:40">
      <c r="AN949604" s="305"/>
    </row>
    <row r="949664" spans="40:40">
      <c r="AN949664" s="305"/>
    </row>
    <row r="949724" spans="40:40">
      <c r="AN949724" s="305"/>
    </row>
    <row r="949784" spans="40:40">
      <c r="AN949784" s="305"/>
    </row>
    <row r="949844" spans="40:40">
      <c r="AN949844" s="305"/>
    </row>
    <row r="949904" spans="40:40">
      <c r="AN949904" s="305"/>
    </row>
    <row r="949964" spans="40:40">
      <c r="AN949964" s="305"/>
    </row>
    <row r="950024" spans="40:40">
      <c r="AN950024" s="305"/>
    </row>
    <row r="950084" spans="40:40">
      <c r="AN950084" s="305"/>
    </row>
    <row r="950144" spans="40:40">
      <c r="AN950144" s="305"/>
    </row>
    <row r="950204" spans="40:40">
      <c r="AN950204" s="305"/>
    </row>
    <row r="950264" spans="40:40">
      <c r="AN950264" s="305"/>
    </row>
    <row r="950324" spans="40:40">
      <c r="AN950324" s="305"/>
    </row>
    <row r="950384" spans="40:40">
      <c r="AN950384" s="305"/>
    </row>
    <row r="950444" spans="40:40">
      <c r="AN950444" s="305"/>
    </row>
    <row r="950504" spans="40:40">
      <c r="AN950504" s="305"/>
    </row>
    <row r="950564" spans="40:40">
      <c r="AN950564" s="305"/>
    </row>
    <row r="950624" spans="40:40">
      <c r="AN950624" s="305"/>
    </row>
    <row r="950684" spans="40:40">
      <c r="AN950684" s="305"/>
    </row>
    <row r="950744" spans="40:40">
      <c r="AN950744" s="305"/>
    </row>
    <row r="950804" spans="40:40">
      <c r="AN950804" s="305"/>
    </row>
    <row r="950864" spans="40:40">
      <c r="AN950864" s="305"/>
    </row>
    <row r="950924" spans="40:40">
      <c r="AN950924" s="305"/>
    </row>
    <row r="950984" spans="40:40">
      <c r="AN950984" s="305"/>
    </row>
    <row r="951044" spans="40:40">
      <c r="AN951044" s="305"/>
    </row>
    <row r="951104" spans="40:40">
      <c r="AN951104" s="305"/>
    </row>
    <row r="951164" spans="40:40">
      <c r="AN951164" s="305"/>
    </row>
    <row r="951224" spans="40:40">
      <c r="AN951224" s="305"/>
    </row>
    <row r="951284" spans="40:40">
      <c r="AN951284" s="305"/>
    </row>
    <row r="951344" spans="40:40">
      <c r="AN951344" s="305"/>
    </row>
    <row r="951404" spans="40:40">
      <c r="AN951404" s="305"/>
    </row>
    <row r="951464" spans="40:40">
      <c r="AN951464" s="305"/>
    </row>
    <row r="951524" spans="40:40">
      <c r="AN951524" s="305"/>
    </row>
    <row r="951584" spans="40:40">
      <c r="AN951584" s="305"/>
    </row>
    <row r="951644" spans="40:40">
      <c r="AN951644" s="305"/>
    </row>
    <row r="951704" spans="40:40">
      <c r="AN951704" s="305"/>
    </row>
    <row r="951764" spans="40:40">
      <c r="AN951764" s="305"/>
    </row>
    <row r="951824" spans="40:40">
      <c r="AN951824" s="305"/>
    </row>
    <row r="951884" spans="40:40">
      <c r="AN951884" s="305"/>
    </row>
    <row r="951944" spans="40:40">
      <c r="AN951944" s="305"/>
    </row>
    <row r="952004" spans="40:40">
      <c r="AN952004" s="305"/>
    </row>
    <row r="952064" spans="40:40">
      <c r="AN952064" s="305"/>
    </row>
    <row r="952124" spans="40:40">
      <c r="AN952124" s="305"/>
    </row>
    <row r="952184" spans="40:40">
      <c r="AN952184" s="305"/>
    </row>
    <row r="952244" spans="40:40">
      <c r="AN952244" s="305"/>
    </row>
    <row r="952304" spans="40:40">
      <c r="AN952304" s="305"/>
    </row>
    <row r="952364" spans="40:40">
      <c r="AN952364" s="305"/>
    </row>
    <row r="952424" spans="40:40">
      <c r="AN952424" s="305"/>
    </row>
    <row r="952484" spans="40:40">
      <c r="AN952484" s="305"/>
    </row>
    <row r="952544" spans="40:40">
      <c r="AN952544" s="305"/>
    </row>
    <row r="952604" spans="40:40">
      <c r="AN952604" s="305"/>
    </row>
    <row r="952664" spans="40:40">
      <c r="AN952664" s="305"/>
    </row>
    <row r="952724" spans="40:40">
      <c r="AN952724" s="305"/>
    </row>
    <row r="952784" spans="40:40">
      <c r="AN952784" s="305"/>
    </row>
    <row r="952844" spans="40:40">
      <c r="AN952844" s="305"/>
    </row>
    <row r="952904" spans="40:40">
      <c r="AN952904" s="305"/>
    </row>
    <row r="952964" spans="40:40">
      <c r="AN952964" s="305"/>
    </row>
    <row r="953024" spans="40:40">
      <c r="AN953024" s="305"/>
    </row>
    <row r="953084" spans="40:40">
      <c r="AN953084" s="305"/>
    </row>
    <row r="953144" spans="40:40">
      <c r="AN953144" s="305"/>
    </row>
    <row r="953204" spans="40:40">
      <c r="AN953204" s="305"/>
    </row>
    <row r="953264" spans="40:40">
      <c r="AN953264" s="305"/>
    </row>
    <row r="953324" spans="40:40">
      <c r="AN953324" s="305"/>
    </row>
    <row r="953384" spans="40:40">
      <c r="AN953384" s="305"/>
    </row>
    <row r="953444" spans="40:40">
      <c r="AN953444" s="305"/>
    </row>
    <row r="953504" spans="40:40">
      <c r="AN953504" s="305"/>
    </row>
    <row r="953564" spans="40:40">
      <c r="AN953564" s="305"/>
    </row>
    <row r="953624" spans="40:40">
      <c r="AN953624" s="305"/>
    </row>
    <row r="953684" spans="40:40">
      <c r="AN953684" s="305"/>
    </row>
    <row r="953744" spans="40:40">
      <c r="AN953744" s="305"/>
    </row>
    <row r="953804" spans="40:40">
      <c r="AN953804" s="305"/>
    </row>
    <row r="953864" spans="40:40">
      <c r="AN953864" s="305"/>
    </row>
    <row r="953924" spans="40:40">
      <c r="AN953924" s="305"/>
    </row>
    <row r="953984" spans="40:40">
      <c r="AN953984" s="305"/>
    </row>
    <row r="954044" spans="40:40">
      <c r="AN954044" s="305"/>
    </row>
    <row r="954104" spans="40:40">
      <c r="AN954104" s="305"/>
    </row>
    <row r="954164" spans="40:40">
      <c r="AN954164" s="305"/>
    </row>
    <row r="954224" spans="40:40">
      <c r="AN954224" s="305"/>
    </row>
    <row r="954284" spans="40:40">
      <c r="AN954284" s="305"/>
    </row>
    <row r="954344" spans="40:40">
      <c r="AN954344" s="305"/>
    </row>
    <row r="954404" spans="40:40">
      <c r="AN954404" s="305"/>
    </row>
    <row r="954464" spans="40:40">
      <c r="AN954464" s="305"/>
    </row>
    <row r="954524" spans="40:40">
      <c r="AN954524" s="305"/>
    </row>
    <row r="954584" spans="40:40">
      <c r="AN954584" s="305"/>
    </row>
    <row r="954644" spans="40:40">
      <c r="AN954644" s="305"/>
    </row>
    <row r="954704" spans="40:40">
      <c r="AN954704" s="305"/>
    </row>
    <row r="954764" spans="40:40">
      <c r="AN954764" s="305"/>
    </row>
    <row r="954824" spans="40:40">
      <c r="AN954824" s="305"/>
    </row>
    <row r="954884" spans="40:40">
      <c r="AN954884" s="305"/>
    </row>
    <row r="954944" spans="40:40">
      <c r="AN954944" s="305"/>
    </row>
    <row r="955004" spans="40:40">
      <c r="AN955004" s="305"/>
    </row>
    <row r="955064" spans="40:40">
      <c r="AN955064" s="305"/>
    </row>
    <row r="955124" spans="40:40">
      <c r="AN955124" s="305"/>
    </row>
    <row r="955184" spans="40:40">
      <c r="AN955184" s="305"/>
    </row>
    <row r="955244" spans="40:40">
      <c r="AN955244" s="305"/>
    </row>
    <row r="955304" spans="40:40">
      <c r="AN955304" s="305"/>
    </row>
    <row r="955364" spans="40:40">
      <c r="AN955364" s="305"/>
    </row>
    <row r="955424" spans="40:40">
      <c r="AN955424" s="305"/>
    </row>
    <row r="955484" spans="40:40">
      <c r="AN955484" s="305"/>
    </row>
    <row r="955544" spans="40:40">
      <c r="AN955544" s="305"/>
    </row>
    <row r="955604" spans="40:40">
      <c r="AN955604" s="305"/>
    </row>
    <row r="955664" spans="40:40">
      <c r="AN955664" s="305"/>
    </row>
    <row r="955724" spans="40:40">
      <c r="AN955724" s="305"/>
    </row>
    <row r="955784" spans="40:40">
      <c r="AN955784" s="305"/>
    </row>
    <row r="955844" spans="40:40">
      <c r="AN955844" s="305"/>
    </row>
    <row r="955904" spans="40:40">
      <c r="AN955904" s="305"/>
    </row>
    <row r="955964" spans="40:40">
      <c r="AN955964" s="305"/>
    </row>
    <row r="956024" spans="40:40">
      <c r="AN956024" s="305"/>
    </row>
    <row r="956084" spans="40:40">
      <c r="AN956084" s="305"/>
    </row>
    <row r="956144" spans="40:40">
      <c r="AN956144" s="305"/>
    </row>
    <row r="956204" spans="40:40">
      <c r="AN956204" s="305"/>
    </row>
    <row r="956264" spans="40:40">
      <c r="AN956264" s="305"/>
    </row>
    <row r="956324" spans="40:40">
      <c r="AN956324" s="305"/>
    </row>
    <row r="956384" spans="40:40">
      <c r="AN956384" s="305"/>
    </row>
    <row r="956444" spans="40:40">
      <c r="AN956444" s="305"/>
    </row>
    <row r="956504" spans="40:40">
      <c r="AN956504" s="305"/>
    </row>
    <row r="956564" spans="40:40">
      <c r="AN956564" s="305"/>
    </row>
    <row r="956624" spans="40:40">
      <c r="AN956624" s="305"/>
    </row>
    <row r="956684" spans="40:40">
      <c r="AN956684" s="305"/>
    </row>
    <row r="956744" spans="40:40">
      <c r="AN956744" s="305"/>
    </row>
    <row r="956804" spans="40:40">
      <c r="AN956804" s="305"/>
    </row>
    <row r="956864" spans="40:40">
      <c r="AN956864" s="305"/>
    </row>
    <row r="956924" spans="40:40">
      <c r="AN956924" s="305"/>
    </row>
    <row r="956984" spans="40:40">
      <c r="AN956984" s="305"/>
    </row>
    <row r="957044" spans="40:40">
      <c r="AN957044" s="305"/>
    </row>
    <row r="957104" spans="40:40">
      <c r="AN957104" s="305"/>
    </row>
    <row r="957164" spans="40:40">
      <c r="AN957164" s="305"/>
    </row>
    <row r="957224" spans="40:40">
      <c r="AN957224" s="305"/>
    </row>
    <row r="957284" spans="40:40">
      <c r="AN957284" s="305"/>
    </row>
    <row r="957344" spans="40:40">
      <c r="AN957344" s="305"/>
    </row>
    <row r="957404" spans="40:40">
      <c r="AN957404" s="305"/>
    </row>
    <row r="957464" spans="40:40">
      <c r="AN957464" s="305"/>
    </row>
    <row r="957524" spans="40:40">
      <c r="AN957524" s="305"/>
    </row>
    <row r="957584" spans="40:40">
      <c r="AN957584" s="305"/>
    </row>
    <row r="957644" spans="40:40">
      <c r="AN957644" s="305"/>
    </row>
    <row r="957704" spans="40:40">
      <c r="AN957704" s="305"/>
    </row>
    <row r="957764" spans="40:40">
      <c r="AN957764" s="305"/>
    </row>
    <row r="957824" spans="40:40">
      <c r="AN957824" s="305"/>
    </row>
    <row r="957884" spans="40:40">
      <c r="AN957884" s="305"/>
    </row>
    <row r="957944" spans="40:40">
      <c r="AN957944" s="305"/>
    </row>
    <row r="958004" spans="40:40">
      <c r="AN958004" s="305"/>
    </row>
    <row r="958064" spans="40:40">
      <c r="AN958064" s="305"/>
    </row>
    <row r="958124" spans="40:40">
      <c r="AN958124" s="305"/>
    </row>
    <row r="958184" spans="40:40">
      <c r="AN958184" s="305"/>
    </row>
    <row r="958244" spans="40:40">
      <c r="AN958244" s="305"/>
    </row>
    <row r="958304" spans="40:40">
      <c r="AN958304" s="305"/>
    </row>
    <row r="958364" spans="40:40">
      <c r="AN958364" s="305"/>
    </row>
    <row r="958424" spans="40:40">
      <c r="AN958424" s="305"/>
    </row>
    <row r="958484" spans="40:40">
      <c r="AN958484" s="305"/>
    </row>
    <row r="958544" spans="40:40">
      <c r="AN958544" s="305"/>
    </row>
    <row r="958604" spans="40:40">
      <c r="AN958604" s="305"/>
    </row>
    <row r="958664" spans="40:40">
      <c r="AN958664" s="305"/>
    </row>
    <row r="958724" spans="40:40">
      <c r="AN958724" s="305"/>
    </row>
    <row r="958784" spans="40:40">
      <c r="AN958784" s="305"/>
    </row>
    <row r="958844" spans="40:40">
      <c r="AN958844" s="305"/>
    </row>
    <row r="958904" spans="40:40">
      <c r="AN958904" s="305"/>
    </row>
    <row r="958964" spans="40:40">
      <c r="AN958964" s="305"/>
    </row>
    <row r="959024" spans="40:40">
      <c r="AN959024" s="305"/>
    </row>
    <row r="959084" spans="40:40">
      <c r="AN959084" s="305"/>
    </row>
    <row r="959144" spans="40:40">
      <c r="AN959144" s="305"/>
    </row>
    <row r="959204" spans="40:40">
      <c r="AN959204" s="305"/>
    </row>
    <row r="959264" spans="40:40">
      <c r="AN959264" s="305"/>
    </row>
    <row r="959324" spans="40:40">
      <c r="AN959324" s="305"/>
    </row>
    <row r="959384" spans="40:40">
      <c r="AN959384" s="305"/>
    </row>
    <row r="959444" spans="40:40">
      <c r="AN959444" s="305"/>
    </row>
    <row r="959504" spans="40:40">
      <c r="AN959504" s="305"/>
    </row>
    <row r="959564" spans="40:40">
      <c r="AN959564" s="305"/>
    </row>
    <row r="959624" spans="40:40">
      <c r="AN959624" s="305"/>
    </row>
    <row r="959684" spans="40:40">
      <c r="AN959684" s="305"/>
    </row>
    <row r="959744" spans="40:40">
      <c r="AN959744" s="305"/>
    </row>
    <row r="959804" spans="40:40">
      <c r="AN959804" s="305"/>
    </row>
    <row r="959864" spans="40:40">
      <c r="AN959864" s="305"/>
    </row>
    <row r="959924" spans="40:40">
      <c r="AN959924" s="305"/>
    </row>
    <row r="959984" spans="40:40">
      <c r="AN959984" s="305"/>
    </row>
    <row r="960044" spans="40:40">
      <c r="AN960044" s="305"/>
    </row>
    <row r="960104" spans="40:40">
      <c r="AN960104" s="305"/>
    </row>
    <row r="960164" spans="40:40">
      <c r="AN960164" s="305"/>
    </row>
    <row r="960224" spans="40:40">
      <c r="AN960224" s="305"/>
    </row>
    <row r="960284" spans="40:40">
      <c r="AN960284" s="305"/>
    </row>
    <row r="960344" spans="40:40">
      <c r="AN960344" s="305"/>
    </row>
    <row r="960404" spans="40:40">
      <c r="AN960404" s="305"/>
    </row>
    <row r="960464" spans="40:40">
      <c r="AN960464" s="305"/>
    </row>
    <row r="960524" spans="40:40">
      <c r="AN960524" s="305"/>
    </row>
    <row r="960584" spans="40:40">
      <c r="AN960584" s="305"/>
    </row>
    <row r="960644" spans="40:40">
      <c r="AN960644" s="305"/>
    </row>
    <row r="960704" spans="40:40">
      <c r="AN960704" s="305"/>
    </row>
    <row r="960764" spans="40:40">
      <c r="AN960764" s="305"/>
    </row>
    <row r="960824" spans="40:40">
      <c r="AN960824" s="305"/>
    </row>
    <row r="960884" spans="40:40">
      <c r="AN960884" s="305"/>
    </row>
    <row r="960944" spans="40:40">
      <c r="AN960944" s="305"/>
    </row>
    <row r="961004" spans="40:40">
      <c r="AN961004" s="305"/>
    </row>
    <row r="961064" spans="40:40">
      <c r="AN961064" s="305"/>
    </row>
    <row r="961124" spans="40:40">
      <c r="AN961124" s="305"/>
    </row>
    <row r="961184" spans="40:40">
      <c r="AN961184" s="305"/>
    </row>
    <row r="961244" spans="40:40">
      <c r="AN961244" s="305"/>
    </row>
    <row r="961304" spans="40:40">
      <c r="AN961304" s="305"/>
    </row>
    <row r="961364" spans="40:40">
      <c r="AN961364" s="305"/>
    </row>
    <row r="961424" spans="40:40">
      <c r="AN961424" s="305"/>
    </row>
    <row r="961484" spans="40:40">
      <c r="AN961484" s="305"/>
    </row>
    <row r="961544" spans="40:40">
      <c r="AN961544" s="305"/>
    </row>
    <row r="961604" spans="40:40">
      <c r="AN961604" s="305"/>
    </row>
    <row r="961664" spans="40:40">
      <c r="AN961664" s="305"/>
    </row>
    <row r="961724" spans="40:40">
      <c r="AN961724" s="305"/>
    </row>
    <row r="961784" spans="40:40">
      <c r="AN961784" s="305"/>
    </row>
    <row r="961844" spans="40:40">
      <c r="AN961844" s="305"/>
    </row>
    <row r="961904" spans="40:40">
      <c r="AN961904" s="305"/>
    </row>
    <row r="961964" spans="40:40">
      <c r="AN961964" s="305"/>
    </row>
    <row r="962024" spans="40:40">
      <c r="AN962024" s="305"/>
    </row>
    <row r="962084" spans="40:40">
      <c r="AN962084" s="305"/>
    </row>
    <row r="962144" spans="40:40">
      <c r="AN962144" s="305"/>
    </row>
    <row r="962204" spans="40:40">
      <c r="AN962204" s="305"/>
    </row>
    <row r="962264" spans="40:40">
      <c r="AN962264" s="305"/>
    </row>
    <row r="962324" spans="40:40">
      <c r="AN962324" s="305"/>
    </row>
    <row r="962384" spans="40:40">
      <c r="AN962384" s="305"/>
    </row>
    <row r="962444" spans="40:40">
      <c r="AN962444" s="305"/>
    </row>
    <row r="962504" spans="40:40">
      <c r="AN962504" s="305"/>
    </row>
    <row r="962564" spans="40:40">
      <c r="AN962564" s="305"/>
    </row>
    <row r="962624" spans="40:40">
      <c r="AN962624" s="305"/>
    </row>
    <row r="962684" spans="40:40">
      <c r="AN962684" s="305"/>
    </row>
    <row r="962744" spans="40:40">
      <c r="AN962744" s="305"/>
    </row>
    <row r="962804" spans="40:40">
      <c r="AN962804" s="305"/>
    </row>
    <row r="962864" spans="40:40">
      <c r="AN962864" s="305"/>
    </row>
    <row r="962924" spans="40:40">
      <c r="AN962924" s="305"/>
    </row>
    <row r="962984" spans="40:40">
      <c r="AN962984" s="305"/>
    </row>
    <row r="963044" spans="40:40">
      <c r="AN963044" s="305"/>
    </row>
    <row r="963104" spans="40:40">
      <c r="AN963104" s="305"/>
    </row>
    <row r="963164" spans="40:40">
      <c r="AN963164" s="305"/>
    </row>
    <row r="963224" spans="40:40">
      <c r="AN963224" s="305"/>
    </row>
    <row r="963284" spans="40:40">
      <c r="AN963284" s="305"/>
    </row>
    <row r="963344" spans="40:40">
      <c r="AN963344" s="305"/>
    </row>
    <row r="963404" spans="40:40">
      <c r="AN963404" s="305"/>
    </row>
    <row r="963464" spans="40:40">
      <c r="AN963464" s="305"/>
    </row>
    <row r="963524" spans="40:40">
      <c r="AN963524" s="305"/>
    </row>
    <row r="963584" spans="40:40">
      <c r="AN963584" s="305"/>
    </row>
    <row r="963644" spans="40:40">
      <c r="AN963644" s="305"/>
    </row>
    <row r="963704" spans="40:40">
      <c r="AN963704" s="305"/>
    </row>
    <row r="963764" spans="40:40">
      <c r="AN963764" s="305"/>
    </row>
    <row r="963824" spans="40:40">
      <c r="AN963824" s="305"/>
    </row>
    <row r="963884" spans="40:40">
      <c r="AN963884" s="305"/>
    </row>
    <row r="963944" spans="40:40">
      <c r="AN963944" s="305"/>
    </row>
    <row r="964004" spans="40:40">
      <c r="AN964004" s="305"/>
    </row>
    <row r="964064" spans="40:40">
      <c r="AN964064" s="305"/>
    </row>
    <row r="964124" spans="40:40">
      <c r="AN964124" s="305"/>
    </row>
    <row r="964184" spans="40:40">
      <c r="AN964184" s="305"/>
    </row>
    <row r="964244" spans="40:40">
      <c r="AN964244" s="305"/>
    </row>
    <row r="964304" spans="40:40">
      <c r="AN964304" s="305"/>
    </row>
    <row r="964364" spans="40:40">
      <c r="AN964364" s="305"/>
    </row>
    <row r="964424" spans="40:40">
      <c r="AN964424" s="305"/>
    </row>
    <row r="964484" spans="40:40">
      <c r="AN964484" s="305"/>
    </row>
    <row r="964544" spans="40:40">
      <c r="AN964544" s="305"/>
    </row>
    <row r="964604" spans="40:40">
      <c r="AN964604" s="305"/>
    </row>
    <row r="964664" spans="40:40">
      <c r="AN964664" s="305"/>
    </row>
    <row r="964724" spans="40:40">
      <c r="AN964724" s="305"/>
    </row>
    <row r="964784" spans="40:40">
      <c r="AN964784" s="305"/>
    </row>
    <row r="964844" spans="40:40">
      <c r="AN964844" s="305"/>
    </row>
    <row r="964904" spans="40:40">
      <c r="AN964904" s="305"/>
    </row>
    <row r="964964" spans="40:40">
      <c r="AN964964" s="305"/>
    </row>
    <row r="965024" spans="40:40">
      <c r="AN965024" s="305"/>
    </row>
    <row r="965084" spans="40:40">
      <c r="AN965084" s="305"/>
    </row>
    <row r="965144" spans="40:40">
      <c r="AN965144" s="305"/>
    </row>
    <row r="965204" spans="40:40">
      <c r="AN965204" s="305"/>
    </row>
    <row r="965264" spans="40:40">
      <c r="AN965264" s="305"/>
    </row>
    <row r="965324" spans="40:40">
      <c r="AN965324" s="305"/>
    </row>
    <row r="965384" spans="40:40">
      <c r="AN965384" s="305"/>
    </row>
    <row r="965444" spans="40:40">
      <c r="AN965444" s="305"/>
    </row>
    <row r="965504" spans="40:40">
      <c r="AN965504" s="305"/>
    </row>
    <row r="965564" spans="40:40">
      <c r="AN965564" s="305"/>
    </row>
    <row r="965624" spans="40:40">
      <c r="AN965624" s="305"/>
    </row>
    <row r="965684" spans="40:40">
      <c r="AN965684" s="305"/>
    </row>
    <row r="965744" spans="40:40">
      <c r="AN965744" s="305"/>
    </row>
    <row r="965804" spans="40:40">
      <c r="AN965804" s="305"/>
    </row>
    <row r="965864" spans="40:40">
      <c r="AN965864" s="305"/>
    </row>
    <row r="965924" spans="40:40">
      <c r="AN965924" s="305"/>
    </row>
    <row r="965984" spans="40:40">
      <c r="AN965984" s="305"/>
    </row>
    <row r="966044" spans="40:40">
      <c r="AN966044" s="305"/>
    </row>
    <row r="966104" spans="40:40">
      <c r="AN966104" s="305"/>
    </row>
    <row r="966164" spans="40:40">
      <c r="AN966164" s="305"/>
    </row>
    <row r="966224" spans="40:40">
      <c r="AN966224" s="305"/>
    </row>
    <row r="966284" spans="40:40">
      <c r="AN966284" s="305"/>
    </row>
    <row r="966344" spans="40:40">
      <c r="AN966344" s="305"/>
    </row>
    <row r="966404" spans="40:40">
      <c r="AN966404" s="305"/>
    </row>
    <row r="966464" spans="40:40">
      <c r="AN966464" s="305"/>
    </row>
    <row r="966524" spans="40:40">
      <c r="AN966524" s="305"/>
    </row>
    <row r="966584" spans="40:40">
      <c r="AN966584" s="305"/>
    </row>
    <row r="966644" spans="40:40">
      <c r="AN966644" s="305"/>
    </row>
    <row r="966704" spans="40:40">
      <c r="AN966704" s="305"/>
    </row>
    <row r="966764" spans="40:40">
      <c r="AN966764" s="305"/>
    </row>
    <row r="966824" spans="40:40">
      <c r="AN966824" s="305"/>
    </row>
    <row r="966884" spans="40:40">
      <c r="AN966884" s="305"/>
    </row>
    <row r="966944" spans="40:40">
      <c r="AN966944" s="305"/>
    </row>
    <row r="967004" spans="40:40">
      <c r="AN967004" s="305"/>
    </row>
    <row r="967064" spans="40:40">
      <c r="AN967064" s="305"/>
    </row>
    <row r="967124" spans="40:40">
      <c r="AN967124" s="305"/>
    </row>
    <row r="967184" spans="40:40">
      <c r="AN967184" s="305"/>
    </row>
    <row r="967244" spans="40:40">
      <c r="AN967244" s="305"/>
    </row>
    <row r="967304" spans="40:40">
      <c r="AN967304" s="305"/>
    </row>
    <row r="967364" spans="40:40">
      <c r="AN967364" s="305"/>
    </row>
    <row r="967424" spans="40:40">
      <c r="AN967424" s="305"/>
    </row>
    <row r="967484" spans="40:40">
      <c r="AN967484" s="305"/>
    </row>
    <row r="967544" spans="40:40">
      <c r="AN967544" s="305"/>
    </row>
    <row r="967604" spans="40:40">
      <c r="AN967604" s="305"/>
    </row>
    <row r="967664" spans="40:40">
      <c r="AN967664" s="305"/>
    </row>
    <row r="967724" spans="40:40">
      <c r="AN967724" s="305"/>
    </row>
    <row r="967784" spans="40:40">
      <c r="AN967784" s="305"/>
    </row>
    <row r="967844" spans="40:40">
      <c r="AN967844" s="305"/>
    </row>
    <row r="967904" spans="40:40">
      <c r="AN967904" s="305"/>
    </row>
    <row r="967964" spans="40:40">
      <c r="AN967964" s="305"/>
    </row>
    <row r="968024" spans="40:40">
      <c r="AN968024" s="305"/>
    </row>
    <row r="968084" spans="40:40">
      <c r="AN968084" s="305"/>
    </row>
    <row r="968144" spans="40:40">
      <c r="AN968144" s="305"/>
    </row>
    <row r="968204" spans="40:40">
      <c r="AN968204" s="305"/>
    </row>
    <row r="968264" spans="40:40">
      <c r="AN968264" s="305"/>
    </row>
    <row r="968324" spans="40:40">
      <c r="AN968324" s="305"/>
    </row>
    <row r="968384" spans="40:40">
      <c r="AN968384" s="305"/>
    </row>
    <row r="968444" spans="40:40">
      <c r="AN968444" s="305"/>
    </row>
    <row r="968504" spans="40:40">
      <c r="AN968504" s="305"/>
    </row>
    <row r="968564" spans="40:40">
      <c r="AN968564" s="305"/>
    </row>
    <row r="968624" spans="40:40">
      <c r="AN968624" s="305"/>
    </row>
    <row r="968684" spans="40:40">
      <c r="AN968684" s="305"/>
    </row>
    <row r="968744" spans="40:40">
      <c r="AN968744" s="305"/>
    </row>
    <row r="968804" spans="40:40">
      <c r="AN968804" s="305"/>
    </row>
    <row r="968864" spans="40:40">
      <c r="AN968864" s="305"/>
    </row>
    <row r="968924" spans="40:40">
      <c r="AN968924" s="305"/>
    </row>
    <row r="968984" spans="40:40">
      <c r="AN968984" s="305"/>
    </row>
    <row r="969044" spans="40:40">
      <c r="AN969044" s="305"/>
    </row>
    <row r="969104" spans="40:40">
      <c r="AN969104" s="305"/>
    </row>
    <row r="969164" spans="40:40">
      <c r="AN969164" s="305"/>
    </row>
    <row r="969224" spans="40:40">
      <c r="AN969224" s="305"/>
    </row>
    <row r="969284" spans="40:40">
      <c r="AN969284" s="305"/>
    </row>
    <row r="969344" spans="40:40">
      <c r="AN969344" s="305"/>
    </row>
    <row r="969404" spans="40:40">
      <c r="AN969404" s="305"/>
    </row>
    <row r="969464" spans="40:40">
      <c r="AN969464" s="305"/>
    </row>
    <row r="969524" spans="40:40">
      <c r="AN969524" s="305"/>
    </row>
    <row r="969584" spans="40:40">
      <c r="AN969584" s="305"/>
    </row>
    <row r="969644" spans="40:40">
      <c r="AN969644" s="305"/>
    </row>
    <row r="969704" spans="40:40">
      <c r="AN969704" s="305"/>
    </row>
    <row r="969764" spans="40:40">
      <c r="AN969764" s="305"/>
    </row>
    <row r="969824" spans="40:40">
      <c r="AN969824" s="305"/>
    </row>
    <row r="969884" spans="40:40">
      <c r="AN969884" s="305"/>
    </row>
    <row r="969944" spans="40:40">
      <c r="AN969944" s="305"/>
    </row>
    <row r="970004" spans="40:40">
      <c r="AN970004" s="305"/>
    </row>
    <row r="970064" spans="40:40">
      <c r="AN970064" s="305"/>
    </row>
    <row r="970124" spans="40:40">
      <c r="AN970124" s="305"/>
    </row>
    <row r="970184" spans="40:40">
      <c r="AN970184" s="305"/>
    </row>
    <row r="970244" spans="40:40">
      <c r="AN970244" s="305"/>
    </row>
    <row r="970304" spans="40:40">
      <c r="AN970304" s="305"/>
    </row>
    <row r="970364" spans="40:40">
      <c r="AN970364" s="305"/>
    </row>
    <row r="970424" spans="40:40">
      <c r="AN970424" s="305"/>
    </row>
    <row r="970484" spans="40:40">
      <c r="AN970484" s="305"/>
    </row>
    <row r="970544" spans="40:40">
      <c r="AN970544" s="305"/>
    </row>
    <row r="970604" spans="40:40">
      <c r="AN970604" s="305"/>
    </row>
    <row r="970664" spans="40:40">
      <c r="AN970664" s="305"/>
    </row>
    <row r="970724" spans="40:40">
      <c r="AN970724" s="305"/>
    </row>
    <row r="970784" spans="40:40">
      <c r="AN970784" s="305"/>
    </row>
    <row r="970844" spans="40:40">
      <c r="AN970844" s="305"/>
    </row>
    <row r="970904" spans="40:40">
      <c r="AN970904" s="305"/>
    </row>
    <row r="970964" spans="40:40">
      <c r="AN970964" s="305"/>
    </row>
    <row r="971024" spans="40:40">
      <c r="AN971024" s="305"/>
    </row>
    <row r="971084" spans="40:40">
      <c r="AN971084" s="305"/>
    </row>
    <row r="971144" spans="40:40">
      <c r="AN971144" s="305"/>
    </row>
    <row r="971204" spans="40:40">
      <c r="AN971204" s="305"/>
    </row>
    <row r="971264" spans="40:40">
      <c r="AN971264" s="305"/>
    </row>
    <row r="971324" spans="40:40">
      <c r="AN971324" s="305"/>
    </row>
    <row r="971384" spans="40:40">
      <c r="AN971384" s="305"/>
    </row>
    <row r="971444" spans="40:40">
      <c r="AN971444" s="305"/>
    </row>
    <row r="971504" spans="40:40">
      <c r="AN971504" s="305"/>
    </row>
    <row r="971564" spans="40:40">
      <c r="AN971564" s="305"/>
    </row>
    <row r="971624" spans="40:40">
      <c r="AN971624" s="305"/>
    </row>
    <row r="971684" spans="40:40">
      <c r="AN971684" s="305"/>
    </row>
    <row r="971744" spans="40:40">
      <c r="AN971744" s="305"/>
    </row>
    <row r="971804" spans="40:40">
      <c r="AN971804" s="305"/>
    </row>
    <row r="971864" spans="40:40">
      <c r="AN971864" s="305"/>
    </row>
    <row r="971924" spans="40:40">
      <c r="AN971924" s="305"/>
    </row>
    <row r="971984" spans="40:40">
      <c r="AN971984" s="305"/>
    </row>
    <row r="972044" spans="40:40">
      <c r="AN972044" s="305"/>
    </row>
    <row r="972104" spans="40:40">
      <c r="AN972104" s="305"/>
    </row>
    <row r="972164" spans="40:40">
      <c r="AN972164" s="305"/>
    </row>
    <row r="972224" spans="40:40">
      <c r="AN972224" s="305"/>
    </row>
    <row r="972284" spans="40:40">
      <c r="AN972284" s="305"/>
    </row>
    <row r="972344" spans="40:40">
      <c r="AN972344" s="305"/>
    </row>
    <row r="972404" spans="40:40">
      <c r="AN972404" s="305"/>
    </row>
    <row r="972464" spans="40:40">
      <c r="AN972464" s="305"/>
    </row>
    <row r="972524" spans="40:40">
      <c r="AN972524" s="305"/>
    </row>
    <row r="972584" spans="40:40">
      <c r="AN972584" s="305"/>
    </row>
    <row r="972644" spans="40:40">
      <c r="AN972644" s="305"/>
    </row>
    <row r="972704" spans="40:40">
      <c r="AN972704" s="305"/>
    </row>
    <row r="972764" spans="40:40">
      <c r="AN972764" s="305"/>
    </row>
    <row r="972824" spans="40:40">
      <c r="AN972824" s="305"/>
    </row>
    <row r="972884" spans="40:40">
      <c r="AN972884" s="305"/>
    </row>
    <row r="972944" spans="40:40">
      <c r="AN972944" s="305"/>
    </row>
    <row r="973004" spans="40:40">
      <c r="AN973004" s="305"/>
    </row>
    <row r="973064" spans="40:40">
      <c r="AN973064" s="305"/>
    </row>
    <row r="973124" spans="40:40">
      <c r="AN973124" s="305"/>
    </row>
    <row r="973184" spans="40:40">
      <c r="AN973184" s="305"/>
    </row>
    <row r="973244" spans="40:40">
      <c r="AN973244" s="305"/>
    </row>
    <row r="973304" spans="40:40">
      <c r="AN973304" s="305"/>
    </row>
    <row r="973364" spans="40:40">
      <c r="AN973364" s="305"/>
    </row>
    <row r="973424" spans="40:40">
      <c r="AN973424" s="305"/>
    </row>
    <row r="973484" spans="40:40">
      <c r="AN973484" s="305"/>
    </row>
    <row r="973544" spans="40:40">
      <c r="AN973544" s="305"/>
    </row>
    <row r="973604" spans="40:40">
      <c r="AN973604" s="305"/>
    </row>
    <row r="973664" spans="40:40">
      <c r="AN973664" s="305"/>
    </row>
    <row r="973724" spans="40:40">
      <c r="AN973724" s="305"/>
    </row>
    <row r="973784" spans="40:40">
      <c r="AN973784" s="305"/>
    </row>
    <row r="973844" spans="40:40">
      <c r="AN973844" s="305"/>
    </row>
    <row r="973904" spans="40:40">
      <c r="AN973904" s="305"/>
    </row>
    <row r="973964" spans="40:40">
      <c r="AN973964" s="305"/>
    </row>
    <row r="974024" spans="40:40">
      <c r="AN974024" s="305"/>
    </row>
    <row r="974084" spans="40:40">
      <c r="AN974084" s="305"/>
    </row>
    <row r="974144" spans="40:40">
      <c r="AN974144" s="305"/>
    </row>
    <row r="974204" spans="40:40">
      <c r="AN974204" s="305"/>
    </row>
    <row r="974264" spans="40:40">
      <c r="AN974264" s="305"/>
    </row>
    <row r="974324" spans="40:40">
      <c r="AN974324" s="305"/>
    </row>
    <row r="974384" spans="40:40">
      <c r="AN974384" s="305"/>
    </row>
    <row r="974444" spans="40:40">
      <c r="AN974444" s="305"/>
    </row>
    <row r="974504" spans="40:40">
      <c r="AN974504" s="305"/>
    </row>
    <row r="974564" spans="40:40">
      <c r="AN974564" s="305"/>
    </row>
    <row r="974624" spans="40:40">
      <c r="AN974624" s="305"/>
    </row>
    <row r="974684" spans="40:40">
      <c r="AN974684" s="305"/>
    </row>
    <row r="974744" spans="40:40">
      <c r="AN974744" s="305"/>
    </row>
    <row r="974804" spans="40:40">
      <c r="AN974804" s="305"/>
    </row>
    <row r="974864" spans="40:40">
      <c r="AN974864" s="305"/>
    </row>
    <row r="974924" spans="40:40">
      <c r="AN974924" s="305"/>
    </row>
    <row r="974984" spans="40:40">
      <c r="AN974984" s="305"/>
    </row>
    <row r="975044" spans="40:40">
      <c r="AN975044" s="305"/>
    </row>
    <row r="975104" spans="40:40">
      <c r="AN975104" s="305"/>
    </row>
    <row r="975164" spans="40:40">
      <c r="AN975164" s="305"/>
    </row>
    <row r="975224" spans="40:40">
      <c r="AN975224" s="305"/>
    </row>
    <row r="975284" spans="40:40">
      <c r="AN975284" s="305"/>
    </row>
    <row r="975344" spans="40:40">
      <c r="AN975344" s="305"/>
    </row>
    <row r="975404" spans="40:40">
      <c r="AN975404" s="305"/>
    </row>
    <row r="975464" spans="40:40">
      <c r="AN975464" s="305"/>
    </row>
    <row r="975524" spans="40:40">
      <c r="AN975524" s="305"/>
    </row>
    <row r="975584" spans="40:40">
      <c r="AN975584" s="305"/>
    </row>
    <row r="975644" spans="40:40">
      <c r="AN975644" s="305"/>
    </row>
    <row r="975704" spans="40:40">
      <c r="AN975704" s="305"/>
    </row>
    <row r="975764" spans="40:40">
      <c r="AN975764" s="305"/>
    </row>
    <row r="975824" spans="40:40">
      <c r="AN975824" s="305"/>
    </row>
    <row r="975884" spans="40:40">
      <c r="AN975884" s="305"/>
    </row>
    <row r="975944" spans="40:40">
      <c r="AN975944" s="305"/>
    </row>
    <row r="976004" spans="40:40">
      <c r="AN976004" s="305"/>
    </row>
    <row r="976064" spans="40:40">
      <c r="AN976064" s="305"/>
    </row>
    <row r="976124" spans="40:40">
      <c r="AN976124" s="305"/>
    </row>
    <row r="976184" spans="40:40">
      <c r="AN976184" s="305"/>
    </row>
    <row r="976244" spans="40:40">
      <c r="AN976244" s="305"/>
    </row>
    <row r="976304" spans="40:40">
      <c r="AN976304" s="305"/>
    </row>
    <row r="976364" spans="40:40">
      <c r="AN976364" s="305"/>
    </row>
    <row r="976424" spans="40:40">
      <c r="AN976424" s="305"/>
    </row>
    <row r="976484" spans="40:40">
      <c r="AN976484" s="305"/>
    </row>
    <row r="976544" spans="40:40">
      <c r="AN976544" s="305"/>
    </row>
    <row r="976604" spans="40:40">
      <c r="AN976604" s="305"/>
    </row>
    <row r="976664" spans="40:40">
      <c r="AN976664" s="305"/>
    </row>
    <row r="976724" spans="40:40">
      <c r="AN976724" s="305"/>
    </row>
    <row r="976784" spans="40:40">
      <c r="AN976784" s="305"/>
    </row>
    <row r="976844" spans="40:40">
      <c r="AN976844" s="305"/>
    </row>
    <row r="976904" spans="40:40">
      <c r="AN976904" s="305"/>
    </row>
    <row r="976964" spans="40:40">
      <c r="AN976964" s="305"/>
    </row>
    <row r="977024" spans="40:40">
      <c r="AN977024" s="305"/>
    </row>
    <row r="977084" spans="40:40">
      <c r="AN977084" s="305"/>
    </row>
    <row r="977144" spans="40:40">
      <c r="AN977144" s="305"/>
    </row>
    <row r="977204" spans="40:40">
      <c r="AN977204" s="305"/>
    </row>
    <row r="977264" spans="40:40">
      <c r="AN977264" s="305"/>
    </row>
    <row r="977324" spans="40:40">
      <c r="AN977324" s="305"/>
    </row>
    <row r="977384" spans="40:40">
      <c r="AN977384" s="305"/>
    </row>
    <row r="977444" spans="40:40">
      <c r="AN977444" s="305"/>
    </row>
    <row r="977504" spans="40:40">
      <c r="AN977504" s="305"/>
    </row>
    <row r="977564" spans="40:40">
      <c r="AN977564" s="305"/>
    </row>
    <row r="977624" spans="40:40">
      <c r="AN977624" s="305"/>
    </row>
    <row r="977684" spans="40:40">
      <c r="AN977684" s="305"/>
    </row>
    <row r="977744" spans="40:40">
      <c r="AN977744" s="305"/>
    </row>
    <row r="977804" spans="40:40">
      <c r="AN977804" s="305"/>
    </row>
    <row r="977864" spans="40:40">
      <c r="AN977864" s="305"/>
    </row>
    <row r="977924" spans="40:40">
      <c r="AN977924" s="305"/>
    </row>
    <row r="977984" spans="40:40">
      <c r="AN977984" s="305"/>
    </row>
    <row r="978044" spans="40:40">
      <c r="AN978044" s="305"/>
    </row>
    <row r="978104" spans="40:40">
      <c r="AN978104" s="305"/>
    </row>
    <row r="978164" spans="40:40">
      <c r="AN978164" s="305"/>
    </row>
    <row r="978224" spans="40:40">
      <c r="AN978224" s="305"/>
    </row>
    <row r="978284" spans="40:40">
      <c r="AN978284" s="305"/>
    </row>
    <row r="978344" spans="40:40">
      <c r="AN978344" s="305"/>
    </row>
    <row r="978404" spans="40:40">
      <c r="AN978404" s="305"/>
    </row>
    <row r="978464" spans="40:40">
      <c r="AN978464" s="305"/>
    </row>
    <row r="978524" spans="40:40">
      <c r="AN978524" s="305"/>
    </row>
    <row r="978584" spans="40:40">
      <c r="AN978584" s="305"/>
    </row>
    <row r="978644" spans="40:40">
      <c r="AN978644" s="305"/>
    </row>
    <row r="978704" spans="40:40">
      <c r="AN978704" s="305"/>
    </row>
    <row r="978764" spans="40:40">
      <c r="AN978764" s="305"/>
    </row>
    <row r="978824" spans="40:40">
      <c r="AN978824" s="305"/>
    </row>
    <row r="978884" spans="40:40">
      <c r="AN978884" s="305"/>
    </row>
    <row r="978944" spans="40:40">
      <c r="AN978944" s="305"/>
    </row>
    <row r="979004" spans="40:40">
      <c r="AN979004" s="305"/>
    </row>
    <row r="979064" spans="40:40">
      <c r="AN979064" s="305"/>
    </row>
    <row r="979124" spans="40:40">
      <c r="AN979124" s="305"/>
    </row>
    <row r="979184" spans="40:40">
      <c r="AN979184" s="305"/>
    </row>
    <row r="979244" spans="40:40">
      <c r="AN979244" s="305"/>
    </row>
    <row r="979304" spans="40:40">
      <c r="AN979304" s="305"/>
    </row>
    <row r="979364" spans="40:40">
      <c r="AN979364" s="305"/>
    </row>
    <row r="979424" spans="40:40">
      <c r="AN979424" s="305"/>
    </row>
    <row r="979484" spans="40:40">
      <c r="AN979484" s="305"/>
    </row>
    <row r="979544" spans="40:40">
      <c r="AN979544" s="305"/>
    </row>
    <row r="979604" spans="40:40">
      <c r="AN979604" s="305"/>
    </row>
    <row r="979664" spans="40:40">
      <c r="AN979664" s="305"/>
    </row>
    <row r="979724" spans="40:40">
      <c r="AN979724" s="305"/>
    </row>
    <row r="979784" spans="40:40">
      <c r="AN979784" s="305"/>
    </row>
    <row r="979844" spans="40:40">
      <c r="AN979844" s="305"/>
    </row>
    <row r="979904" spans="40:40">
      <c r="AN979904" s="305"/>
    </row>
    <row r="979964" spans="40:40">
      <c r="AN979964" s="305"/>
    </row>
    <row r="980024" spans="40:40">
      <c r="AN980024" s="305"/>
    </row>
    <row r="980084" spans="40:40">
      <c r="AN980084" s="305"/>
    </row>
    <row r="980144" spans="40:40">
      <c r="AN980144" s="305"/>
    </row>
    <row r="980204" spans="40:40">
      <c r="AN980204" s="305"/>
    </row>
    <row r="980264" spans="40:40">
      <c r="AN980264" s="305"/>
    </row>
    <row r="980324" spans="40:40">
      <c r="AN980324" s="305"/>
    </row>
    <row r="980384" spans="40:40">
      <c r="AN980384" s="305"/>
    </row>
    <row r="980444" spans="40:40">
      <c r="AN980444" s="305"/>
    </row>
    <row r="980504" spans="40:40">
      <c r="AN980504" s="305"/>
    </row>
    <row r="980564" spans="40:40">
      <c r="AN980564" s="305"/>
    </row>
    <row r="980624" spans="40:40">
      <c r="AN980624" s="305"/>
    </row>
    <row r="980684" spans="40:40">
      <c r="AN980684" s="305"/>
    </row>
    <row r="980744" spans="40:40">
      <c r="AN980744" s="305"/>
    </row>
    <row r="980804" spans="40:40">
      <c r="AN980804" s="305"/>
    </row>
    <row r="980864" spans="40:40">
      <c r="AN980864" s="305"/>
    </row>
    <row r="980924" spans="40:40">
      <c r="AN980924" s="305"/>
    </row>
    <row r="980984" spans="40:40">
      <c r="AN980984" s="305"/>
    </row>
    <row r="981044" spans="40:40">
      <c r="AN981044" s="305"/>
    </row>
    <row r="981104" spans="40:40">
      <c r="AN981104" s="305"/>
    </row>
    <row r="981164" spans="40:40">
      <c r="AN981164" s="305"/>
    </row>
    <row r="981224" spans="40:40">
      <c r="AN981224" s="305"/>
    </row>
    <row r="981284" spans="40:40">
      <c r="AN981284" s="305"/>
    </row>
    <row r="981344" spans="40:40">
      <c r="AN981344" s="305"/>
    </row>
    <row r="981404" spans="40:40">
      <c r="AN981404" s="305"/>
    </row>
    <row r="981464" spans="40:40">
      <c r="AN981464" s="305"/>
    </row>
    <row r="981524" spans="40:40">
      <c r="AN981524" s="305"/>
    </row>
    <row r="981584" spans="40:40">
      <c r="AN981584" s="305"/>
    </row>
    <row r="981644" spans="40:40">
      <c r="AN981644" s="305"/>
    </row>
    <row r="981704" spans="40:40">
      <c r="AN981704" s="305"/>
    </row>
    <row r="981764" spans="40:40">
      <c r="AN981764" s="305"/>
    </row>
    <row r="981824" spans="40:40">
      <c r="AN981824" s="305"/>
    </row>
    <row r="981884" spans="40:40">
      <c r="AN981884" s="305"/>
    </row>
    <row r="981944" spans="40:40">
      <c r="AN981944" s="305"/>
    </row>
    <row r="982004" spans="40:40">
      <c r="AN982004" s="305"/>
    </row>
    <row r="982064" spans="40:40">
      <c r="AN982064" s="305"/>
    </row>
    <row r="982124" spans="40:40">
      <c r="AN982124" s="305"/>
    </row>
    <row r="982184" spans="40:40">
      <c r="AN982184" s="305"/>
    </row>
    <row r="982244" spans="40:40">
      <c r="AN982244" s="305"/>
    </row>
    <row r="982304" spans="40:40">
      <c r="AN982304" s="305"/>
    </row>
    <row r="982364" spans="40:40">
      <c r="AN982364" s="305"/>
    </row>
    <row r="982424" spans="40:40">
      <c r="AN982424" s="305"/>
    </row>
    <row r="982484" spans="40:40">
      <c r="AN982484" s="305"/>
    </row>
    <row r="982544" spans="40:40">
      <c r="AN982544" s="305"/>
    </row>
    <row r="982604" spans="40:40">
      <c r="AN982604" s="305"/>
    </row>
    <row r="982664" spans="40:40">
      <c r="AN982664" s="305"/>
    </row>
    <row r="982724" spans="40:40">
      <c r="AN982724" s="305"/>
    </row>
    <row r="982784" spans="40:40">
      <c r="AN982784" s="305"/>
    </row>
    <row r="982844" spans="40:40">
      <c r="AN982844" s="305"/>
    </row>
    <row r="982904" spans="40:40">
      <c r="AN982904" s="305"/>
    </row>
    <row r="982964" spans="40:40">
      <c r="AN982964" s="305"/>
    </row>
    <row r="983024" spans="40:40">
      <c r="AN983024" s="305"/>
    </row>
    <row r="983084" spans="40:40">
      <c r="AN983084" s="305"/>
    </row>
    <row r="983144" spans="40:40">
      <c r="AN983144" s="305"/>
    </row>
    <row r="983204" spans="40:40">
      <c r="AN983204" s="305"/>
    </row>
    <row r="983264" spans="40:40">
      <c r="AN983264" s="305"/>
    </row>
    <row r="983324" spans="40:40">
      <c r="AN983324" s="305"/>
    </row>
    <row r="983384" spans="40:40">
      <c r="AN983384" s="305"/>
    </row>
    <row r="983444" spans="40:40">
      <c r="AN983444" s="305"/>
    </row>
    <row r="983504" spans="40:40">
      <c r="AN983504" s="305"/>
    </row>
    <row r="983564" spans="40:40">
      <c r="AN983564" s="305"/>
    </row>
    <row r="983624" spans="40:40">
      <c r="AN983624" s="305"/>
    </row>
    <row r="983684" spans="40:40">
      <c r="AN983684" s="305"/>
    </row>
    <row r="983744" spans="40:40">
      <c r="AN983744" s="305"/>
    </row>
    <row r="983804" spans="40:40">
      <c r="AN983804" s="305"/>
    </row>
    <row r="983864" spans="40:40">
      <c r="AN983864" s="305"/>
    </row>
    <row r="983924" spans="40:40">
      <c r="AN983924" s="305"/>
    </row>
    <row r="983984" spans="40:40">
      <c r="AN983984" s="305"/>
    </row>
    <row r="984044" spans="40:40">
      <c r="AN984044" s="305"/>
    </row>
    <row r="984104" spans="40:40">
      <c r="AN984104" s="305"/>
    </row>
    <row r="984164" spans="40:40">
      <c r="AN984164" s="305"/>
    </row>
    <row r="984224" spans="40:40">
      <c r="AN984224" s="305"/>
    </row>
    <row r="984284" spans="40:40">
      <c r="AN984284" s="305"/>
    </row>
    <row r="984344" spans="40:40">
      <c r="AN984344" s="305"/>
    </row>
    <row r="984404" spans="40:40">
      <c r="AN984404" s="305"/>
    </row>
    <row r="984464" spans="40:40">
      <c r="AN984464" s="305"/>
    </row>
    <row r="984524" spans="40:40">
      <c r="AN984524" s="305"/>
    </row>
    <row r="984584" spans="40:40">
      <c r="AN984584" s="305"/>
    </row>
    <row r="984644" spans="40:40">
      <c r="AN984644" s="305"/>
    </row>
    <row r="984704" spans="40:40">
      <c r="AN984704" s="305"/>
    </row>
    <row r="984764" spans="40:40">
      <c r="AN984764" s="305"/>
    </row>
    <row r="984824" spans="40:40">
      <c r="AN984824" s="305"/>
    </row>
    <row r="984884" spans="40:40">
      <c r="AN984884" s="305"/>
    </row>
    <row r="984944" spans="40:40">
      <c r="AN984944" s="305"/>
    </row>
    <row r="985004" spans="40:40">
      <c r="AN985004" s="305"/>
    </row>
    <row r="985064" spans="40:40">
      <c r="AN985064" s="305"/>
    </row>
    <row r="985124" spans="40:40">
      <c r="AN985124" s="305"/>
    </row>
    <row r="985184" spans="40:40">
      <c r="AN985184" s="305"/>
    </row>
    <row r="985244" spans="40:40">
      <c r="AN985244" s="305"/>
    </row>
    <row r="985304" spans="40:40">
      <c r="AN985304" s="305"/>
    </row>
    <row r="985364" spans="40:40">
      <c r="AN985364" s="305"/>
    </row>
    <row r="985424" spans="40:40">
      <c r="AN985424" s="305"/>
    </row>
    <row r="985484" spans="40:40">
      <c r="AN985484" s="305"/>
    </row>
    <row r="985544" spans="40:40">
      <c r="AN985544" s="305"/>
    </row>
    <row r="985604" spans="40:40">
      <c r="AN985604" s="305"/>
    </row>
    <row r="985664" spans="40:40">
      <c r="AN985664" s="305"/>
    </row>
    <row r="985724" spans="40:40">
      <c r="AN985724" s="305"/>
    </row>
    <row r="985784" spans="40:40">
      <c r="AN985784" s="305"/>
    </row>
    <row r="985844" spans="40:40">
      <c r="AN985844" s="305"/>
    </row>
    <row r="985904" spans="40:40">
      <c r="AN985904" s="305"/>
    </row>
    <row r="985964" spans="40:40">
      <c r="AN985964" s="305"/>
    </row>
    <row r="986024" spans="40:40">
      <c r="AN986024" s="305"/>
    </row>
    <row r="986084" spans="40:40">
      <c r="AN986084" s="305"/>
    </row>
    <row r="986144" spans="40:40">
      <c r="AN986144" s="305"/>
    </row>
    <row r="986204" spans="40:40">
      <c r="AN986204" s="305"/>
    </row>
    <row r="986264" spans="40:40">
      <c r="AN986264" s="305"/>
    </row>
    <row r="986324" spans="40:40">
      <c r="AN986324" s="305"/>
    </row>
    <row r="986384" spans="40:40">
      <c r="AN986384" s="305"/>
    </row>
    <row r="986444" spans="40:40">
      <c r="AN986444" s="305"/>
    </row>
    <row r="986504" spans="40:40">
      <c r="AN986504" s="305"/>
    </row>
    <row r="986564" spans="40:40">
      <c r="AN986564" s="305"/>
    </row>
    <row r="986624" spans="40:40">
      <c r="AN986624" s="305"/>
    </row>
    <row r="986684" spans="40:40">
      <c r="AN986684" s="305"/>
    </row>
    <row r="986744" spans="40:40">
      <c r="AN986744" s="305"/>
    </row>
    <row r="986804" spans="40:40">
      <c r="AN986804" s="305"/>
    </row>
    <row r="986864" spans="40:40">
      <c r="AN986864" s="305"/>
    </row>
    <row r="986924" spans="40:40">
      <c r="AN986924" s="305"/>
    </row>
    <row r="986984" spans="40:40">
      <c r="AN986984" s="305"/>
    </row>
    <row r="987044" spans="40:40">
      <c r="AN987044" s="305"/>
    </row>
    <row r="987104" spans="40:40">
      <c r="AN987104" s="305"/>
    </row>
    <row r="987164" spans="40:40">
      <c r="AN987164" s="305"/>
    </row>
    <row r="987224" spans="40:40">
      <c r="AN987224" s="305"/>
    </row>
    <row r="987284" spans="40:40">
      <c r="AN987284" s="305"/>
    </row>
    <row r="987344" spans="40:40">
      <c r="AN987344" s="305"/>
    </row>
    <row r="987404" spans="40:40">
      <c r="AN987404" s="305"/>
    </row>
    <row r="987464" spans="40:40">
      <c r="AN987464" s="305"/>
    </row>
    <row r="987524" spans="40:40">
      <c r="AN987524" s="305"/>
    </row>
    <row r="987584" spans="40:40">
      <c r="AN987584" s="305"/>
    </row>
    <row r="987644" spans="40:40">
      <c r="AN987644" s="305"/>
    </row>
    <row r="987704" spans="40:40">
      <c r="AN987704" s="305"/>
    </row>
    <row r="987764" spans="40:40">
      <c r="AN987764" s="305"/>
    </row>
    <row r="987824" spans="40:40">
      <c r="AN987824" s="305"/>
    </row>
    <row r="987884" spans="40:40">
      <c r="AN987884" s="305"/>
    </row>
    <row r="987944" spans="40:40">
      <c r="AN987944" s="305"/>
    </row>
    <row r="988004" spans="40:40">
      <c r="AN988004" s="305"/>
    </row>
    <row r="988064" spans="40:40">
      <c r="AN988064" s="305"/>
    </row>
    <row r="988124" spans="40:40">
      <c r="AN988124" s="305"/>
    </row>
    <row r="988184" spans="40:40">
      <c r="AN988184" s="305"/>
    </row>
    <row r="988244" spans="40:40">
      <c r="AN988244" s="305"/>
    </row>
    <row r="988304" spans="40:40">
      <c r="AN988304" s="305"/>
    </row>
    <row r="988364" spans="40:40">
      <c r="AN988364" s="305"/>
    </row>
    <row r="988424" spans="40:40">
      <c r="AN988424" s="305"/>
    </row>
    <row r="988484" spans="40:40">
      <c r="AN988484" s="305"/>
    </row>
    <row r="988544" spans="40:40">
      <c r="AN988544" s="305"/>
    </row>
    <row r="988604" spans="40:40">
      <c r="AN988604" s="305"/>
    </row>
    <row r="988664" spans="40:40">
      <c r="AN988664" s="305"/>
    </row>
    <row r="988724" spans="40:40">
      <c r="AN988724" s="305"/>
    </row>
    <row r="988784" spans="40:40">
      <c r="AN988784" s="305"/>
    </row>
    <row r="988844" spans="40:40">
      <c r="AN988844" s="305"/>
    </row>
    <row r="988904" spans="40:40">
      <c r="AN988904" s="305"/>
    </row>
    <row r="988964" spans="40:40">
      <c r="AN988964" s="305"/>
    </row>
    <row r="989024" spans="40:40">
      <c r="AN989024" s="305"/>
    </row>
    <row r="989084" spans="40:40">
      <c r="AN989084" s="305"/>
    </row>
    <row r="989144" spans="40:40">
      <c r="AN989144" s="305"/>
    </row>
    <row r="989204" spans="40:40">
      <c r="AN989204" s="305"/>
    </row>
    <row r="989264" spans="40:40">
      <c r="AN989264" s="305"/>
    </row>
    <row r="989324" spans="40:40">
      <c r="AN989324" s="305"/>
    </row>
    <row r="989384" spans="40:40">
      <c r="AN989384" s="305"/>
    </row>
    <row r="989444" spans="40:40">
      <c r="AN989444" s="305"/>
    </row>
    <row r="989504" spans="40:40">
      <c r="AN989504" s="305"/>
    </row>
    <row r="989564" spans="40:40">
      <c r="AN989564" s="305"/>
    </row>
    <row r="989624" spans="40:40">
      <c r="AN989624" s="305"/>
    </row>
    <row r="989684" spans="40:40">
      <c r="AN989684" s="305"/>
    </row>
    <row r="989744" spans="40:40">
      <c r="AN989744" s="305"/>
    </row>
    <row r="989804" spans="40:40">
      <c r="AN989804" s="305"/>
    </row>
    <row r="989864" spans="40:40">
      <c r="AN989864" s="305"/>
    </row>
    <row r="989924" spans="40:40">
      <c r="AN989924" s="305"/>
    </row>
    <row r="989984" spans="40:40">
      <c r="AN989984" s="305"/>
    </row>
    <row r="990044" spans="40:40">
      <c r="AN990044" s="305"/>
    </row>
    <row r="990104" spans="40:40">
      <c r="AN990104" s="305"/>
    </row>
    <row r="990164" spans="40:40">
      <c r="AN990164" s="305"/>
    </row>
    <row r="990224" spans="40:40">
      <c r="AN990224" s="305"/>
    </row>
    <row r="990284" spans="40:40">
      <c r="AN990284" s="305"/>
    </row>
    <row r="990344" spans="40:40">
      <c r="AN990344" s="305"/>
    </row>
    <row r="990404" spans="40:40">
      <c r="AN990404" s="305"/>
    </row>
    <row r="990464" spans="40:40">
      <c r="AN990464" s="305"/>
    </row>
    <row r="990524" spans="40:40">
      <c r="AN990524" s="305"/>
    </row>
    <row r="990584" spans="40:40">
      <c r="AN990584" s="305"/>
    </row>
    <row r="990644" spans="40:40">
      <c r="AN990644" s="305"/>
    </row>
    <row r="990704" spans="40:40">
      <c r="AN990704" s="305"/>
    </row>
    <row r="990764" spans="40:40">
      <c r="AN990764" s="305"/>
    </row>
    <row r="990824" spans="40:40">
      <c r="AN990824" s="305"/>
    </row>
    <row r="990884" spans="40:40">
      <c r="AN990884" s="305"/>
    </row>
    <row r="990944" spans="40:40">
      <c r="AN990944" s="305"/>
    </row>
    <row r="991004" spans="40:40">
      <c r="AN991004" s="305"/>
    </row>
    <row r="991064" spans="40:40">
      <c r="AN991064" s="305"/>
    </row>
    <row r="991124" spans="40:40">
      <c r="AN991124" s="305"/>
    </row>
    <row r="991184" spans="40:40">
      <c r="AN991184" s="305"/>
    </row>
    <row r="991244" spans="40:40">
      <c r="AN991244" s="305"/>
    </row>
    <row r="991304" spans="40:40">
      <c r="AN991304" s="305"/>
    </row>
    <row r="991364" spans="40:40">
      <c r="AN991364" s="305"/>
    </row>
    <row r="991424" spans="40:40">
      <c r="AN991424" s="305"/>
    </row>
    <row r="991484" spans="40:40">
      <c r="AN991484" s="305"/>
    </row>
    <row r="991544" spans="40:40">
      <c r="AN991544" s="305"/>
    </row>
    <row r="991604" spans="40:40">
      <c r="AN991604" s="305"/>
    </row>
    <row r="991664" spans="40:40">
      <c r="AN991664" s="305"/>
    </row>
    <row r="991724" spans="40:40">
      <c r="AN991724" s="305"/>
    </row>
    <row r="991784" spans="40:40">
      <c r="AN991784" s="305"/>
    </row>
    <row r="991844" spans="40:40">
      <c r="AN991844" s="305"/>
    </row>
    <row r="991904" spans="40:40">
      <c r="AN991904" s="305"/>
    </row>
    <row r="991964" spans="40:40">
      <c r="AN991964" s="305"/>
    </row>
    <row r="992024" spans="40:40">
      <c r="AN992024" s="305"/>
    </row>
    <row r="992084" spans="40:40">
      <c r="AN992084" s="305"/>
    </row>
    <row r="992144" spans="40:40">
      <c r="AN992144" s="305"/>
    </row>
    <row r="992204" spans="40:40">
      <c r="AN992204" s="305"/>
    </row>
    <row r="992264" spans="40:40">
      <c r="AN992264" s="305"/>
    </row>
    <row r="992324" spans="40:40">
      <c r="AN992324" s="305"/>
    </row>
    <row r="992384" spans="40:40">
      <c r="AN992384" s="305"/>
    </row>
    <row r="992444" spans="40:40">
      <c r="AN992444" s="305"/>
    </row>
    <row r="992504" spans="40:40">
      <c r="AN992504" s="305"/>
    </row>
    <row r="992564" spans="40:40">
      <c r="AN992564" s="305"/>
    </row>
    <row r="992624" spans="40:40">
      <c r="AN992624" s="305"/>
    </row>
    <row r="992684" spans="40:40">
      <c r="AN992684" s="305"/>
    </row>
    <row r="992744" spans="40:40">
      <c r="AN992744" s="305"/>
    </row>
    <row r="992804" spans="40:40">
      <c r="AN992804" s="305"/>
    </row>
    <row r="992864" spans="40:40">
      <c r="AN992864" s="305"/>
    </row>
    <row r="992924" spans="40:40">
      <c r="AN992924" s="305"/>
    </row>
    <row r="992984" spans="40:40">
      <c r="AN992984" s="305"/>
    </row>
    <row r="993044" spans="40:40">
      <c r="AN993044" s="305"/>
    </row>
    <row r="993104" spans="40:40">
      <c r="AN993104" s="305"/>
    </row>
    <row r="993164" spans="40:40">
      <c r="AN993164" s="305"/>
    </row>
    <row r="993224" spans="40:40">
      <c r="AN993224" s="305"/>
    </row>
    <row r="993284" spans="40:40">
      <c r="AN993284" s="305"/>
    </row>
    <row r="993344" spans="40:40">
      <c r="AN993344" s="305"/>
    </row>
    <row r="993404" spans="40:40">
      <c r="AN993404" s="305"/>
    </row>
    <row r="993464" spans="40:40">
      <c r="AN993464" s="305"/>
    </row>
    <row r="993524" spans="40:40">
      <c r="AN993524" s="305"/>
    </row>
    <row r="993584" spans="40:40">
      <c r="AN993584" s="305"/>
    </row>
    <row r="993644" spans="40:40">
      <c r="AN993644" s="305"/>
    </row>
    <row r="993704" spans="40:40">
      <c r="AN993704" s="305"/>
    </row>
    <row r="993764" spans="40:40">
      <c r="AN993764" s="305"/>
    </row>
    <row r="993824" spans="40:40">
      <c r="AN993824" s="305"/>
    </row>
    <row r="993884" spans="40:40">
      <c r="AN993884" s="305"/>
    </row>
    <row r="993944" spans="40:40">
      <c r="AN993944" s="305"/>
    </row>
    <row r="994004" spans="40:40">
      <c r="AN994004" s="305"/>
    </row>
    <row r="994064" spans="40:40">
      <c r="AN994064" s="305"/>
    </row>
    <row r="994124" spans="40:40">
      <c r="AN994124" s="305"/>
    </row>
    <row r="994184" spans="40:40">
      <c r="AN994184" s="305"/>
    </row>
    <row r="994244" spans="40:40">
      <c r="AN994244" s="305"/>
    </row>
    <row r="994304" spans="40:40">
      <c r="AN994304" s="305"/>
    </row>
    <row r="994364" spans="40:40">
      <c r="AN994364" s="305"/>
    </row>
    <row r="994424" spans="40:40">
      <c r="AN994424" s="305"/>
    </row>
    <row r="994484" spans="40:40">
      <c r="AN994484" s="305"/>
    </row>
    <row r="994544" spans="40:40">
      <c r="AN994544" s="305"/>
    </row>
    <row r="994604" spans="40:40">
      <c r="AN994604" s="305"/>
    </row>
    <row r="994664" spans="40:40">
      <c r="AN994664" s="305"/>
    </row>
    <row r="994724" spans="40:40">
      <c r="AN994724" s="305"/>
    </row>
    <row r="994784" spans="40:40">
      <c r="AN994784" s="305"/>
    </row>
    <row r="994844" spans="40:40">
      <c r="AN994844" s="305"/>
    </row>
    <row r="994904" spans="40:40">
      <c r="AN994904" s="305"/>
    </row>
    <row r="994964" spans="40:40">
      <c r="AN994964" s="305"/>
    </row>
    <row r="995024" spans="40:40">
      <c r="AN995024" s="305"/>
    </row>
    <row r="995084" spans="40:40">
      <c r="AN995084" s="305"/>
    </row>
    <row r="995144" spans="40:40">
      <c r="AN995144" s="305"/>
    </row>
    <row r="995204" spans="40:40">
      <c r="AN995204" s="305"/>
    </row>
    <row r="995264" spans="40:40">
      <c r="AN995264" s="305"/>
    </row>
    <row r="995324" spans="40:40">
      <c r="AN995324" s="305"/>
    </row>
    <row r="995384" spans="40:40">
      <c r="AN995384" s="305"/>
    </row>
    <row r="995444" spans="40:40">
      <c r="AN995444" s="305"/>
    </row>
    <row r="995504" spans="40:40">
      <c r="AN995504" s="305"/>
    </row>
    <row r="995564" spans="40:40">
      <c r="AN995564" s="305"/>
    </row>
    <row r="995624" spans="40:40">
      <c r="AN995624" s="305"/>
    </row>
    <row r="995684" spans="40:40">
      <c r="AN995684" s="305"/>
    </row>
    <row r="995744" spans="40:40">
      <c r="AN995744" s="305"/>
    </row>
    <row r="995804" spans="40:40">
      <c r="AN995804" s="305"/>
    </row>
    <row r="995864" spans="40:40">
      <c r="AN995864" s="305"/>
    </row>
    <row r="995924" spans="40:40">
      <c r="AN995924" s="305"/>
    </row>
    <row r="995984" spans="40:40">
      <c r="AN995984" s="305"/>
    </row>
    <row r="996044" spans="40:40">
      <c r="AN996044" s="305"/>
    </row>
    <row r="996104" spans="40:40">
      <c r="AN996104" s="305"/>
    </row>
    <row r="996164" spans="40:40">
      <c r="AN996164" s="305"/>
    </row>
    <row r="996224" spans="40:40">
      <c r="AN996224" s="305"/>
    </row>
    <row r="996284" spans="40:40">
      <c r="AN996284" s="305"/>
    </row>
    <row r="996344" spans="40:40">
      <c r="AN996344" s="305"/>
    </row>
    <row r="996404" spans="40:40">
      <c r="AN996404" s="305"/>
    </row>
    <row r="996464" spans="40:40">
      <c r="AN996464" s="305"/>
    </row>
    <row r="996524" spans="40:40">
      <c r="AN996524" s="305"/>
    </row>
    <row r="996584" spans="40:40">
      <c r="AN996584" s="305"/>
    </row>
    <row r="996644" spans="40:40">
      <c r="AN996644" s="305"/>
    </row>
    <row r="996704" spans="40:40">
      <c r="AN996704" s="305"/>
    </row>
    <row r="996764" spans="40:40">
      <c r="AN996764" s="305"/>
    </row>
    <row r="996824" spans="40:40">
      <c r="AN996824" s="305"/>
    </row>
    <row r="996884" spans="40:40">
      <c r="AN996884" s="305"/>
    </row>
    <row r="996944" spans="40:40">
      <c r="AN996944" s="305"/>
    </row>
    <row r="997004" spans="40:40">
      <c r="AN997004" s="305"/>
    </row>
    <row r="997064" spans="40:40">
      <c r="AN997064" s="305"/>
    </row>
    <row r="997124" spans="40:40">
      <c r="AN997124" s="305"/>
    </row>
    <row r="997184" spans="40:40">
      <c r="AN997184" s="305"/>
    </row>
    <row r="997244" spans="40:40">
      <c r="AN997244" s="305"/>
    </row>
    <row r="997304" spans="40:40">
      <c r="AN997304" s="305"/>
    </row>
    <row r="997364" spans="40:40">
      <c r="AN997364" s="305"/>
    </row>
    <row r="997424" spans="40:40">
      <c r="AN997424" s="305"/>
    </row>
    <row r="997484" spans="40:40">
      <c r="AN997484" s="305"/>
    </row>
    <row r="997544" spans="40:40">
      <c r="AN997544" s="305"/>
    </row>
    <row r="997604" spans="40:40">
      <c r="AN997604" s="305"/>
    </row>
    <row r="997664" spans="40:40">
      <c r="AN997664" s="305"/>
    </row>
    <row r="997724" spans="40:40">
      <c r="AN997724" s="305"/>
    </row>
    <row r="997784" spans="40:40">
      <c r="AN997784" s="305"/>
    </row>
    <row r="997844" spans="40:40">
      <c r="AN997844" s="305"/>
    </row>
    <row r="997904" spans="40:40">
      <c r="AN997904" s="305"/>
    </row>
    <row r="997964" spans="40:40">
      <c r="AN997964" s="305"/>
    </row>
    <row r="998024" spans="40:40">
      <c r="AN998024" s="305"/>
    </row>
    <row r="998084" spans="40:40">
      <c r="AN998084" s="305"/>
    </row>
    <row r="998144" spans="40:40">
      <c r="AN998144" s="305"/>
    </row>
    <row r="998204" spans="40:40">
      <c r="AN998204" s="305"/>
    </row>
    <row r="998264" spans="40:40">
      <c r="AN998264" s="305"/>
    </row>
    <row r="998324" spans="40:40">
      <c r="AN998324" s="305"/>
    </row>
    <row r="998384" spans="40:40">
      <c r="AN998384" s="305"/>
    </row>
    <row r="998444" spans="40:40">
      <c r="AN998444" s="305"/>
    </row>
    <row r="998504" spans="40:40">
      <c r="AN998504" s="305"/>
    </row>
    <row r="998564" spans="40:40">
      <c r="AN998564" s="305"/>
    </row>
    <row r="998624" spans="40:40">
      <c r="AN998624" s="305"/>
    </row>
    <row r="998684" spans="40:40">
      <c r="AN998684" s="305"/>
    </row>
    <row r="998744" spans="40:40">
      <c r="AN998744" s="305"/>
    </row>
    <row r="998804" spans="40:40">
      <c r="AN998804" s="305"/>
    </row>
    <row r="998864" spans="40:40">
      <c r="AN998864" s="305"/>
    </row>
    <row r="998924" spans="40:40">
      <c r="AN998924" s="305"/>
    </row>
    <row r="998984" spans="40:40">
      <c r="AN998984" s="305"/>
    </row>
    <row r="999044" spans="40:40">
      <c r="AN999044" s="305"/>
    </row>
    <row r="999104" spans="40:40">
      <c r="AN999104" s="305"/>
    </row>
    <row r="999164" spans="40:40">
      <c r="AN999164" s="305"/>
    </row>
    <row r="999224" spans="40:40">
      <c r="AN999224" s="305"/>
    </row>
    <row r="999284" spans="40:40">
      <c r="AN999284" s="305"/>
    </row>
    <row r="999344" spans="40:40">
      <c r="AN999344" s="305"/>
    </row>
    <row r="999404" spans="40:40">
      <c r="AN999404" s="305"/>
    </row>
    <row r="999464" spans="40:40">
      <c r="AN999464" s="305"/>
    </row>
    <row r="999524" spans="40:40">
      <c r="AN999524" s="305"/>
    </row>
    <row r="999584" spans="40:40">
      <c r="AN999584" s="305"/>
    </row>
    <row r="999644" spans="40:40">
      <c r="AN999644" s="305"/>
    </row>
    <row r="999704" spans="40:40">
      <c r="AN999704" s="305"/>
    </row>
    <row r="999764" spans="40:40">
      <c r="AN999764" s="305"/>
    </row>
    <row r="999824" spans="40:40">
      <c r="AN999824" s="305"/>
    </row>
    <row r="999884" spans="40:40">
      <c r="AN999884" s="305"/>
    </row>
    <row r="999944" spans="40:40">
      <c r="AN999944" s="305"/>
    </row>
    <row r="1000004" spans="40:40">
      <c r="AN1000004" s="305"/>
    </row>
    <row r="1000064" spans="40:40">
      <c r="AN1000064" s="305"/>
    </row>
    <row r="1000124" spans="40:40">
      <c r="AN1000124" s="305"/>
    </row>
    <row r="1000184" spans="40:40">
      <c r="AN1000184" s="305"/>
    </row>
    <row r="1000244" spans="40:40">
      <c r="AN1000244" s="305"/>
    </row>
    <row r="1000304" spans="40:40">
      <c r="AN1000304" s="305"/>
    </row>
    <row r="1000364" spans="40:40">
      <c r="AN1000364" s="305"/>
    </row>
    <row r="1000424" spans="40:40">
      <c r="AN1000424" s="305"/>
    </row>
    <row r="1000484" spans="40:40">
      <c r="AN1000484" s="305"/>
    </row>
    <row r="1000544" spans="40:40">
      <c r="AN1000544" s="305"/>
    </row>
    <row r="1000604" spans="40:40">
      <c r="AN1000604" s="305"/>
    </row>
    <row r="1000664" spans="40:40">
      <c r="AN1000664" s="305"/>
    </row>
    <row r="1000724" spans="40:40">
      <c r="AN1000724" s="305"/>
    </row>
    <row r="1000784" spans="40:40">
      <c r="AN1000784" s="305"/>
    </row>
    <row r="1000844" spans="40:40">
      <c r="AN1000844" s="305"/>
    </row>
    <row r="1000904" spans="40:40">
      <c r="AN1000904" s="305"/>
    </row>
    <row r="1000964" spans="40:40">
      <c r="AN1000964" s="305"/>
    </row>
    <row r="1001024" spans="40:40">
      <c r="AN1001024" s="305"/>
    </row>
    <row r="1001084" spans="40:40">
      <c r="AN1001084" s="305"/>
    </row>
    <row r="1001144" spans="40:40">
      <c r="AN1001144" s="305"/>
    </row>
    <row r="1001204" spans="40:40">
      <c r="AN1001204" s="305"/>
    </row>
    <row r="1001264" spans="40:40">
      <c r="AN1001264" s="305"/>
    </row>
    <row r="1001324" spans="40:40">
      <c r="AN1001324" s="305"/>
    </row>
    <row r="1001384" spans="40:40">
      <c r="AN1001384" s="305"/>
    </row>
    <row r="1001444" spans="40:40">
      <c r="AN1001444" s="305"/>
    </row>
    <row r="1001504" spans="40:40">
      <c r="AN1001504" s="305"/>
    </row>
    <row r="1001564" spans="40:40">
      <c r="AN1001564" s="305"/>
    </row>
    <row r="1001624" spans="40:40">
      <c r="AN1001624" s="305"/>
    </row>
    <row r="1001684" spans="40:40">
      <c r="AN1001684" s="305"/>
    </row>
    <row r="1001744" spans="40:40">
      <c r="AN1001744" s="305"/>
    </row>
    <row r="1001804" spans="40:40">
      <c r="AN1001804" s="305"/>
    </row>
    <row r="1001864" spans="40:40">
      <c r="AN1001864" s="305"/>
    </row>
    <row r="1001924" spans="40:40">
      <c r="AN1001924" s="305"/>
    </row>
    <row r="1001984" spans="40:40">
      <c r="AN1001984" s="305"/>
    </row>
    <row r="1002044" spans="40:40">
      <c r="AN1002044" s="305"/>
    </row>
    <row r="1002104" spans="40:40">
      <c r="AN1002104" s="305"/>
    </row>
    <row r="1002164" spans="40:40">
      <c r="AN1002164" s="305"/>
    </row>
    <row r="1002224" spans="40:40">
      <c r="AN1002224" s="305"/>
    </row>
    <row r="1002284" spans="40:40">
      <c r="AN1002284" s="305"/>
    </row>
    <row r="1002344" spans="40:40">
      <c r="AN1002344" s="305"/>
    </row>
    <row r="1002404" spans="40:40">
      <c r="AN1002404" s="305"/>
    </row>
    <row r="1002464" spans="40:40">
      <c r="AN1002464" s="305"/>
    </row>
    <row r="1002524" spans="40:40">
      <c r="AN1002524" s="305"/>
    </row>
    <row r="1002584" spans="40:40">
      <c r="AN1002584" s="305"/>
    </row>
    <row r="1002644" spans="40:40">
      <c r="AN1002644" s="305"/>
    </row>
    <row r="1002704" spans="40:40">
      <c r="AN1002704" s="305"/>
    </row>
    <row r="1002764" spans="40:40">
      <c r="AN1002764" s="305"/>
    </row>
    <row r="1002824" spans="40:40">
      <c r="AN1002824" s="305"/>
    </row>
    <row r="1002884" spans="40:40">
      <c r="AN1002884" s="305"/>
    </row>
    <row r="1002944" spans="40:40">
      <c r="AN1002944" s="305"/>
    </row>
    <row r="1003004" spans="40:40">
      <c r="AN1003004" s="305"/>
    </row>
    <row r="1003064" spans="40:40">
      <c r="AN1003064" s="305"/>
    </row>
    <row r="1003124" spans="40:40">
      <c r="AN1003124" s="305"/>
    </row>
    <row r="1003184" spans="40:40">
      <c r="AN1003184" s="305"/>
    </row>
    <row r="1003244" spans="40:40">
      <c r="AN1003244" s="305"/>
    </row>
    <row r="1003304" spans="40:40">
      <c r="AN1003304" s="305"/>
    </row>
    <row r="1003364" spans="40:40">
      <c r="AN1003364" s="305"/>
    </row>
    <row r="1003424" spans="40:40">
      <c r="AN1003424" s="305"/>
    </row>
    <row r="1003484" spans="40:40">
      <c r="AN1003484" s="305"/>
    </row>
    <row r="1003544" spans="40:40">
      <c r="AN1003544" s="305"/>
    </row>
    <row r="1003604" spans="40:40">
      <c r="AN1003604" s="305"/>
    </row>
    <row r="1003664" spans="40:40">
      <c r="AN1003664" s="305"/>
    </row>
    <row r="1003724" spans="40:40">
      <c r="AN1003724" s="305"/>
    </row>
    <row r="1003784" spans="40:40">
      <c r="AN1003784" s="305"/>
    </row>
    <row r="1003844" spans="40:40">
      <c r="AN1003844" s="305"/>
    </row>
    <row r="1003904" spans="40:40">
      <c r="AN1003904" s="305"/>
    </row>
    <row r="1003964" spans="40:40">
      <c r="AN1003964" s="305"/>
    </row>
    <row r="1004024" spans="40:40">
      <c r="AN1004024" s="305"/>
    </row>
    <row r="1004084" spans="40:40">
      <c r="AN1004084" s="305"/>
    </row>
    <row r="1004144" spans="40:40">
      <c r="AN1004144" s="305"/>
    </row>
    <row r="1004204" spans="40:40">
      <c r="AN1004204" s="305"/>
    </row>
    <row r="1004264" spans="40:40">
      <c r="AN1004264" s="305"/>
    </row>
    <row r="1004324" spans="40:40">
      <c r="AN1004324" s="305"/>
    </row>
    <row r="1004384" spans="40:40">
      <c r="AN1004384" s="305"/>
    </row>
    <row r="1004444" spans="40:40">
      <c r="AN1004444" s="305"/>
    </row>
    <row r="1004504" spans="40:40">
      <c r="AN1004504" s="305"/>
    </row>
    <row r="1004564" spans="40:40">
      <c r="AN1004564" s="305"/>
    </row>
    <row r="1004624" spans="40:40">
      <c r="AN1004624" s="305"/>
    </row>
    <row r="1004684" spans="40:40">
      <c r="AN1004684" s="305"/>
    </row>
    <row r="1004744" spans="40:40">
      <c r="AN1004744" s="305"/>
    </row>
    <row r="1004804" spans="40:40">
      <c r="AN1004804" s="305"/>
    </row>
    <row r="1004864" spans="40:40">
      <c r="AN1004864" s="305"/>
    </row>
    <row r="1004924" spans="40:40">
      <c r="AN1004924" s="305"/>
    </row>
    <row r="1004984" spans="40:40">
      <c r="AN1004984" s="305"/>
    </row>
    <row r="1005044" spans="40:40">
      <c r="AN1005044" s="305"/>
    </row>
    <row r="1005104" spans="40:40">
      <c r="AN1005104" s="305"/>
    </row>
    <row r="1005164" spans="40:40">
      <c r="AN1005164" s="305"/>
    </row>
    <row r="1005224" spans="40:40">
      <c r="AN1005224" s="305"/>
    </row>
    <row r="1005284" spans="40:40">
      <c r="AN1005284" s="305"/>
    </row>
    <row r="1005344" spans="40:40">
      <c r="AN1005344" s="305"/>
    </row>
    <row r="1005404" spans="40:40">
      <c r="AN1005404" s="305"/>
    </row>
    <row r="1005464" spans="40:40">
      <c r="AN1005464" s="305"/>
    </row>
    <row r="1005524" spans="40:40">
      <c r="AN1005524" s="305"/>
    </row>
    <row r="1005584" spans="40:40">
      <c r="AN1005584" s="305"/>
    </row>
    <row r="1005644" spans="40:40">
      <c r="AN1005644" s="305"/>
    </row>
    <row r="1005704" spans="40:40">
      <c r="AN1005704" s="305"/>
    </row>
    <row r="1005764" spans="40:40">
      <c r="AN1005764" s="305"/>
    </row>
    <row r="1005824" spans="40:40">
      <c r="AN1005824" s="305"/>
    </row>
    <row r="1005884" spans="40:40">
      <c r="AN1005884" s="305"/>
    </row>
    <row r="1005944" spans="40:40">
      <c r="AN1005944" s="305"/>
    </row>
    <row r="1006004" spans="40:40">
      <c r="AN1006004" s="305"/>
    </row>
    <row r="1006064" spans="40:40">
      <c r="AN1006064" s="305"/>
    </row>
    <row r="1006124" spans="40:40">
      <c r="AN1006124" s="305"/>
    </row>
    <row r="1006184" spans="40:40">
      <c r="AN1006184" s="305"/>
    </row>
    <row r="1006244" spans="40:40">
      <c r="AN1006244" s="305"/>
    </row>
    <row r="1006304" spans="40:40">
      <c r="AN1006304" s="305"/>
    </row>
    <row r="1006364" spans="40:40">
      <c r="AN1006364" s="305"/>
    </row>
    <row r="1006424" spans="40:40">
      <c r="AN1006424" s="305"/>
    </row>
    <row r="1006484" spans="40:40">
      <c r="AN1006484" s="305"/>
    </row>
    <row r="1006544" spans="40:40">
      <c r="AN1006544" s="305"/>
    </row>
    <row r="1006604" spans="40:40">
      <c r="AN1006604" s="305"/>
    </row>
    <row r="1006664" spans="40:40">
      <c r="AN1006664" s="305"/>
    </row>
    <row r="1006724" spans="40:40">
      <c r="AN1006724" s="305"/>
    </row>
    <row r="1006784" spans="40:40">
      <c r="AN1006784" s="305"/>
    </row>
    <row r="1006844" spans="40:40">
      <c r="AN1006844" s="305"/>
    </row>
    <row r="1006904" spans="40:40">
      <c r="AN1006904" s="305"/>
    </row>
    <row r="1006964" spans="40:40">
      <c r="AN1006964" s="305"/>
    </row>
    <row r="1007024" spans="40:40">
      <c r="AN1007024" s="305"/>
    </row>
    <row r="1007084" spans="40:40">
      <c r="AN1007084" s="305"/>
    </row>
    <row r="1007144" spans="40:40">
      <c r="AN1007144" s="305"/>
    </row>
    <row r="1007204" spans="40:40">
      <c r="AN1007204" s="305"/>
    </row>
    <row r="1007264" spans="40:40">
      <c r="AN1007264" s="305"/>
    </row>
    <row r="1007324" spans="40:40">
      <c r="AN1007324" s="305"/>
    </row>
    <row r="1007384" spans="40:40">
      <c r="AN1007384" s="305"/>
    </row>
    <row r="1007444" spans="40:40">
      <c r="AN1007444" s="305"/>
    </row>
    <row r="1007504" spans="40:40">
      <c r="AN1007504" s="305"/>
    </row>
    <row r="1007564" spans="40:40">
      <c r="AN1007564" s="305"/>
    </row>
    <row r="1007624" spans="40:40">
      <c r="AN1007624" s="305"/>
    </row>
    <row r="1007684" spans="40:40">
      <c r="AN1007684" s="305"/>
    </row>
    <row r="1007744" spans="40:40">
      <c r="AN1007744" s="305"/>
    </row>
    <row r="1007804" spans="40:40">
      <c r="AN1007804" s="305"/>
    </row>
    <row r="1007864" spans="40:40">
      <c r="AN1007864" s="305"/>
    </row>
    <row r="1007924" spans="40:40">
      <c r="AN1007924" s="305"/>
    </row>
    <row r="1007984" spans="40:40">
      <c r="AN1007984" s="305"/>
    </row>
    <row r="1008044" spans="40:40">
      <c r="AN1008044" s="305"/>
    </row>
    <row r="1008104" spans="40:40">
      <c r="AN1008104" s="305"/>
    </row>
    <row r="1008164" spans="40:40">
      <c r="AN1008164" s="305"/>
    </row>
    <row r="1008224" spans="40:40">
      <c r="AN1008224" s="305"/>
    </row>
    <row r="1008284" spans="40:40">
      <c r="AN1008284" s="305"/>
    </row>
    <row r="1008344" spans="40:40">
      <c r="AN1008344" s="305"/>
    </row>
    <row r="1008404" spans="40:40">
      <c r="AN1008404" s="305"/>
    </row>
    <row r="1008464" spans="40:40">
      <c r="AN1008464" s="305"/>
    </row>
    <row r="1008524" spans="40:40">
      <c r="AN1008524" s="305"/>
    </row>
    <row r="1008584" spans="40:40">
      <c r="AN1008584" s="305"/>
    </row>
    <row r="1008644" spans="40:40">
      <c r="AN1008644" s="305"/>
    </row>
    <row r="1008704" spans="40:40">
      <c r="AN1008704" s="305"/>
    </row>
    <row r="1008764" spans="40:40">
      <c r="AN1008764" s="305"/>
    </row>
    <row r="1008824" spans="40:40">
      <c r="AN1008824" s="305"/>
    </row>
    <row r="1008884" spans="40:40">
      <c r="AN1008884" s="305"/>
    </row>
    <row r="1008944" spans="40:40">
      <c r="AN1008944" s="305"/>
    </row>
    <row r="1009004" spans="40:40">
      <c r="AN1009004" s="305"/>
    </row>
    <row r="1009064" spans="40:40">
      <c r="AN1009064" s="305"/>
    </row>
    <row r="1009124" spans="40:40">
      <c r="AN1009124" s="305"/>
    </row>
    <row r="1009184" spans="40:40">
      <c r="AN1009184" s="305"/>
    </row>
    <row r="1009244" spans="40:40">
      <c r="AN1009244" s="305"/>
    </row>
    <row r="1009304" spans="40:40">
      <c r="AN1009304" s="305"/>
    </row>
    <row r="1009364" spans="40:40">
      <c r="AN1009364" s="305"/>
    </row>
    <row r="1009424" spans="40:40">
      <c r="AN1009424" s="305"/>
    </row>
    <row r="1009484" spans="40:40">
      <c r="AN1009484" s="305"/>
    </row>
    <row r="1009544" spans="40:40">
      <c r="AN1009544" s="305"/>
    </row>
    <row r="1009604" spans="40:40">
      <c r="AN1009604" s="305"/>
    </row>
    <row r="1009664" spans="40:40">
      <c r="AN1009664" s="305"/>
    </row>
    <row r="1009724" spans="40:40">
      <c r="AN1009724" s="305"/>
    </row>
    <row r="1009784" spans="40:40">
      <c r="AN1009784" s="305"/>
    </row>
    <row r="1009844" spans="40:40">
      <c r="AN1009844" s="305"/>
    </row>
    <row r="1009904" spans="40:40">
      <c r="AN1009904" s="305"/>
    </row>
    <row r="1009964" spans="40:40">
      <c r="AN1009964" s="305"/>
    </row>
    <row r="1010024" spans="40:40">
      <c r="AN1010024" s="305"/>
    </row>
    <row r="1010084" spans="40:40">
      <c r="AN1010084" s="305"/>
    </row>
    <row r="1010144" spans="40:40">
      <c r="AN1010144" s="305"/>
    </row>
    <row r="1010204" spans="40:40">
      <c r="AN1010204" s="305"/>
    </row>
    <row r="1010264" spans="40:40">
      <c r="AN1010264" s="305"/>
    </row>
    <row r="1010324" spans="40:40">
      <c r="AN1010324" s="305"/>
    </row>
    <row r="1010384" spans="40:40">
      <c r="AN1010384" s="305"/>
    </row>
    <row r="1010444" spans="40:40">
      <c r="AN1010444" s="305"/>
    </row>
    <row r="1010504" spans="40:40">
      <c r="AN1010504" s="305"/>
    </row>
    <row r="1010564" spans="40:40">
      <c r="AN1010564" s="305"/>
    </row>
    <row r="1010624" spans="40:40">
      <c r="AN1010624" s="305"/>
    </row>
    <row r="1010684" spans="40:40">
      <c r="AN1010684" s="305"/>
    </row>
    <row r="1010744" spans="40:40">
      <c r="AN1010744" s="305"/>
    </row>
    <row r="1010804" spans="40:40">
      <c r="AN1010804" s="305"/>
    </row>
    <row r="1010864" spans="40:40">
      <c r="AN1010864" s="305"/>
    </row>
    <row r="1010924" spans="40:40">
      <c r="AN1010924" s="305"/>
    </row>
    <row r="1010984" spans="40:40">
      <c r="AN1010984" s="305"/>
    </row>
    <row r="1011044" spans="40:40">
      <c r="AN1011044" s="305"/>
    </row>
    <row r="1011104" spans="40:40">
      <c r="AN1011104" s="305"/>
    </row>
    <row r="1011164" spans="40:40">
      <c r="AN1011164" s="305"/>
    </row>
    <row r="1011224" spans="40:40">
      <c r="AN1011224" s="305"/>
    </row>
    <row r="1011284" spans="40:40">
      <c r="AN1011284" s="305"/>
    </row>
    <row r="1011344" spans="40:40">
      <c r="AN1011344" s="305"/>
    </row>
    <row r="1011404" spans="40:40">
      <c r="AN1011404" s="305"/>
    </row>
    <row r="1011464" spans="40:40">
      <c r="AN1011464" s="305"/>
    </row>
    <row r="1011524" spans="40:40">
      <c r="AN1011524" s="305"/>
    </row>
    <row r="1011584" spans="40:40">
      <c r="AN1011584" s="305"/>
    </row>
    <row r="1011644" spans="40:40">
      <c r="AN1011644" s="305"/>
    </row>
    <row r="1011704" spans="40:40">
      <c r="AN1011704" s="305"/>
    </row>
    <row r="1011764" spans="40:40">
      <c r="AN1011764" s="305"/>
    </row>
    <row r="1011824" spans="40:40">
      <c r="AN1011824" s="305"/>
    </row>
    <row r="1011884" spans="40:40">
      <c r="AN1011884" s="305"/>
    </row>
    <row r="1011944" spans="40:40">
      <c r="AN1011944" s="305"/>
    </row>
    <row r="1012004" spans="40:40">
      <c r="AN1012004" s="305"/>
    </row>
    <row r="1012064" spans="40:40">
      <c r="AN1012064" s="305"/>
    </row>
    <row r="1012124" spans="40:40">
      <c r="AN1012124" s="305"/>
    </row>
    <row r="1012184" spans="40:40">
      <c r="AN1012184" s="305"/>
    </row>
    <row r="1012244" spans="40:40">
      <c r="AN1012244" s="305"/>
    </row>
    <row r="1012304" spans="40:40">
      <c r="AN1012304" s="305"/>
    </row>
    <row r="1012364" spans="40:40">
      <c r="AN1012364" s="305"/>
    </row>
    <row r="1012424" spans="40:40">
      <c r="AN1012424" s="305"/>
    </row>
    <row r="1012484" spans="40:40">
      <c r="AN1012484" s="305"/>
    </row>
    <row r="1012544" spans="40:40">
      <c r="AN1012544" s="305"/>
    </row>
    <row r="1012604" spans="40:40">
      <c r="AN1012604" s="305"/>
    </row>
    <row r="1012664" spans="40:40">
      <c r="AN1012664" s="305"/>
    </row>
    <row r="1012724" spans="40:40">
      <c r="AN1012724" s="305"/>
    </row>
    <row r="1012784" spans="40:40">
      <c r="AN1012784" s="305"/>
    </row>
    <row r="1012844" spans="40:40">
      <c r="AN1012844" s="305"/>
    </row>
    <row r="1012904" spans="40:40">
      <c r="AN1012904" s="305"/>
    </row>
    <row r="1012964" spans="40:40">
      <c r="AN1012964" s="305"/>
    </row>
    <row r="1013024" spans="40:40">
      <c r="AN1013024" s="305"/>
    </row>
    <row r="1013084" spans="40:40">
      <c r="AN1013084" s="305"/>
    </row>
    <row r="1013144" spans="40:40">
      <c r="AN1013144" s="305"/>
    </row>
    <row r="1013204" spans="40:40">
      <c r="AN1013204" s="305"/>
    </row>
    <row r="1013264" spans="40:40">
      <c r="AN1013264" s="305"/>
    </row>
    <row r="1013324" spans="40:40">
      <c r="AN1013324" s="305"/>
    </row>
    <row r="1013384" spans="40:40">
      <c r="AN1013384" s="305"/>
    </row>
    <row r="1013444" spans="40:40">
      <c r="AN1013444" s="305"/>
    </row>
    <row r="1013504" spans="40:40">
      <c r="AN1013504" s="305"/>
    </row>
    <row r="1013564" spans="40:40">
      <c r="AN1013564" s="305"/>
    </row>
    <row r="1013624" spans="40:40">
      <c r="AN1013624" s="305"/>
    </row>
    <row r="1013684" spans="40:40">
      <c r="AN1013684" s="305"/>
    </row>
    <row r="1013744" spans="40:40">
      <c r="AN1013744" s="305"/>
    </row>
    <row r="1013804" spans="40:40">
      <c r="AN1013804" s="305"/>
    </row>
    <row r="1013864" spans="40:40">
      <c r="AN1013864" s="305"/>
    </row>
    <row r="1013924" spans="40:40">
      <c r="AN1013924" s="305"/>
    </row>
    <row r="1013984" spans="40:40">
      <c r="AN1013984" s="305"/>
    </row>
    <row r="1014044" spans="40:40">
      <c r="AN1014044" s="305"/>
    </row>
    <row r="1014104" spans="40:40">
      <c r="AN1014104" s="305"/>
    </row>
    <row r="1014164" spans="40:40">
      <c r="AN1014164" s="305"/>
    </row>
    <row r="1014224" spans="40:40">
      <c r="AN1014224" s="305"/>
    </row>
    <row r="1014284" spans="40:40">
      <c r="AN1014284" s="305"/>
    </row>
    <row r="1014344" spans="40:40">
      <c r="AN1014344" s="305"/>
    </row>
    <row r="1014404" spans="40:40">
      <c r="AN1014404" s="305"/>
    </row>
    <row r="1014464" spans="40:40">
      <c r="AN1014464" s="305"/>
    </row>
    <row r="1014524" spans="40:40">
      <c r="AN1014524" s="305"/>
    </row>
    <row r="1014584" spans="40:40">
      <c r="AN1014584" s="305"/>
    </row>
    <row r="1014644" spans="40:40">
      <c r="AN1014644" s="305"/>
    </row>
    <row r="1014704" spans="40:40">
      <c r="AN1014704" s="305"/>
    </row>
    <row r="1014764" spans="40:40">
      <c r="AN1014764" s="305"/>
    </row>
    <row r="1014824" spans="40:40">
      <c r="AN1014824" s="305"/>
    </row>
    <row r="1014884" spans="40:40">
      <c r="AN1014884" s="305"/>
    </row>
    <row r="1014944" spans="40:40">
      <c r="AN1014944" s="305"/>
    </row>
    <row r="1015004" spans="40:40">
      <c r="AN1015004" s="305"/>
    </row>
    <row r="1015064" spans="40:40">
      <c r="AN1015064" s="305"/>
    </row>
    <row r="1015124" spans="40:40">
      <c r="AN1015124" s="305"/>
    </row>
    <row r="1015184" spans="40:40">
      <c r="AN1015184" s="305"/>
    </row>
    <row r="1015244" spans="40:40">
      <c r="AN1015244" s="305"/>
    </row>
    <row r="1015304" spans="40:40">
      <c r="AN1015304" s="305"/>
    </row>
    <row r="1015364" spans="40:40">
      <c r="AN1015364" s="305"/>
    </row>
    <row r="1015424" spans="40:40">
      <c r="AN1015424" s="305"/>
    </row>
    <row r="1015484" spans="40:40">
      <c r="AN1015484" s="305"/>
    </row>
    <row r="1015544" spans="40:40">
      <c r="AN1015544" s="305"/>
    </row>
    <row r="1015604" spans="40:40">
      <c r="AN1015604" s="305"/>
    </row>
    <row r="1015664" spans="40:40">
      <c r="AN1015664" s="305"/>
    </row>
    <row r="1015724" spans="40:40">
      <c r="AN1015724" s="305"/>
    </row>
    <row r="1015784" spans="40:40">
      <c r="AN1015784" s="305"/>
    </row>
    <row r="1015844" spans="40:40">
      <c r="AN1015844" s="305"/>
    </row>
    <row r="1015904" spans="40:40">
      <c r="AN1015904" s="305"/>
    </row>
    <row r="1015964" spans="40:40">
      <c r="AN1015964" s="305"/>
    </row>
    <row r="1016024" spans="40:40">
      <c r="AN1016024" s="305"/>
    </row>
    <row r="1016084" spans="40:40">
      <c r="AN1016084" s="305"/>
    </row>
    <row r="1016144" spans="40:40">
      <c r="AN1016144" s="305"/>
    </row>
    <row r="1016204" spans="40:40">
      <c r="AN1016204" s="305"/>
    </row>
    <row r="1016264" spans="40:40">
      <c r="AN1016264" s="305"/>
    </row>
    <row r="1016324" spans="40:40">
      <c r="AN1016324" s="305"/>
    </row>
    <row r="1016384" spans="40:40">
      <c r="AN1016384" s="305"/>
    </row>
    <row r="1016444" spans="40:40">
      <c r="AN1016444" s="305"/>
    </row>
    <row r="1016504" spans="40:40">
      <c r="AN1016504" s="305"/>
    </row>
    <row r="1016564" spans="40:40">
      <c r="AN1016564" s="305"/>
    </row>
    <row r="1016624" spans="40:40">
      <c r="AN1016624" s="305"/>
    </row>
    <row r="1016684" spans="40:40">
      <c r="AN1016684" s="305"/>
    </row>
    <row r="1016744" spans="40:40">
      <c r="AN1016744" s="305"/>
    </row>
    <row r="1016804" spans="40:40">
      <c r="AN1016804" s="305"/>
    </row>
    <row r="1016864" spans="40:40">
      <c r="AN1016864" s="305"/>
    </row>
    <row r="1016924" spans="40:40">
      <c r="AN1016924" s="305"/>
    </row>
    <row r="1016984" spans="40:40">
      <c r="AN1016984" s="305"/>
    </row>
    <row r="1017044" spans="40:40">
      <c r="AN1017044" s="305"/>
    </row>
    <row r="1017104" spans="40:40">
      <c r="AN1017104" s="305"/>
    </row>
    <row r="1017164" spans="40:40">
      <c r="AN1017164" s="305"/>
    </row>
    <row r="1017224" spans="40:40">
      <c r="AN1017224" s="305"/>
    </row>
    <row r="1017284" spans="40:40">
      <c r="AN1017284" s="305"/>
    </row>
    <row r="1017344" spans="40:40">
      <c r="AN1017344" s="305"/>
    </row>
    <row r="1017404" spans="40:40">
      <c r="AN1017404" s="305"/>
    </row>
    <row r="1017464" spans="40:40">
      <c r="AN1017464" s="305"/>
    </row>
    <row r="1017524" spans="40:40">
      <c r="AN1017524" s="305"/>
    </row>
    <row r="1017584" spans="40:40">
      <c r="AN1017584" s="305"/>
    </row>
    <row r="1017644" spans="40:40">
      <c r="AN1017644" s="305"/>
    </row>
    <row r="1017704" spans="40:40">
      <c r="AN1017704" s="305"/>
    </row>
    <row r="1017764" spans="40:40">
      <c r="AN1017764" s="305"/>
    </row>
    <row r="1017824" spans="40:40">
      <c r="AN1017824" s="305"/>
    </row>
    <row r="1017884" spans="40:40">
      <c r="AN1017884" s="305"/>
    </row>
    <row r="1017944" spans="40:40">
      <c r="AN1017944" s="305"/>
    </row>
    <row r="1018004" spans="40:40">
      <c r="AN1018004" s="305"/>
    </row>
    <row r="1018064" spans="40:40">
      <c r="AN1018064" s="305"/>
    </row>
    <row r="1018124" spans="40:40">
      <c r="AN1018124" s="305"/>
    </row>
    <row r="1018184" spans="40:40">
      <c r="AN1018184" s="305"/>
    </row>
    <row r="1018244" spans="40:40">
      <c r="AN1018244" s="305"/>
    </row>
    <row r="1018304" spans="40:40">
      <c r="AN1018304" s="305"/>
    </row>
    <row r="1018364" spans="40:40">
      <c r="AN1018364" s="305"/>
    </row>
    <row r="1018424" spans="40:40">
      <c r="AN1018424" s="305"/>
    </row>
    <row r="1018484" spans="40:40">
      <c r="AN1018484" s="305"/>
    </row>
    <row r="1018544" spans="40:40">
      <c r="AN1018544" s="305"/>
    </row>
    <row r="1018604" spans="40:40">
      <c r="AN1018604" s="305"/>
    </row>
    <row r="1018664" spans="40:40">
      <c r="AN1018664" s="305"/>
    </row>
    <row r="1018724" spans="40:40">
      <c r="AN1018724" s="305"/>
    </row>
    <row r="1018784" spans="40:40">
      <c r="AN1018784" s="305"/>
    </row>
    <row r="1018844" spans="40:40">
      <c r="AN1018844" s="305"/>
    </row>
    <row r="1018904" spans="40:40">
      <c r="AN1018904" s="305"/>
    </row>
    <row r="1018964" spans="40:40">
      <c r="AN1018964" s="305"/>
    </row>
    <row r="1019024" spans="40:40">
      <c r="AN1019024" s="305"/>
    </row>
    <row r="1019084" spans="40:40">
      <c r="AN1019084" s="305"/>
    </row>
    <row r="1019144" spans="40:40">
      <c r="AN1019144" s="305"/>
    </row>
    <row r="1019204" spans="40:40">
      <c r="AN1019204" s="305"/>
    </row>
    <row r="1019264" spans="40:40">
      <c r="AN1019264" s="305"/>
    </row>
    <row r="1019324" spans="40:40">
      <c r="AN1019324" s="305"/>
    </row>
    <row r="1019384" spans="40:40">
      <c r="AN1019384" s="305"/>
    </row>
    <row r="1019444" spans="40:40">
      <c r="AN1019444" s="305"/>
    </row>
    <row r="1019504" spans="40:40">
      <c r="AN1019504" s="305"/>
    </row>
    <row r="1019564" spans="40:40">
      <c r="AN1019564" s="305"/>
    </row>
    <row r="1019624" spans="40:40">
      <c r="AN1019624" s="305"/>
    </row>
    <row r="1019684" spans="40:40">
      <c r="AN1019684" s="305"/>
    </row>
    <row r="1019744" spans="40:40">
      <c r="AN1019744" s="305"/>
    </row>
    <row r="1019804" spans="40:40">
      <c r="AN1019804" s="305"/>
    </row>
    <row r="1019864" spans="40:40">
      <c r="AN1019864" s="305"/>
    </row>
    <row r="1019924" spans="40:40">
      <c r="AN1019924" s="305"/>
    </row>
    <row r="1019984" spans="40:40">
      <c r="AN1019984" s="305"/>
    </row>
    <row r="1020044" spans="40:40">
      <c r="AN1020044" s="305"/>
    </row>
    <row r="1020104" spans="40:40">
      <c r="AN1020104" s="305"/>
    </row>
    <row r="1020164" spans="40:40">
      <c r="AN1020164" s="305"/>
    </row>
    <row r="1020224" spans="40:40">
      <c r="AN1020224" s="305"/>
    </row>
    <row r="1020284" spans="40:40">
      <c r="AN1020284" s="305"/>
    </row>
    <row r="1020344" spans="40:40">
      <c r="AN1020344" s="305"/>
    </row>
    <row r="1020404" spans="40:40">
      <c r="AN1020404" s="305"/>
    </row>
    <row r="1020464" spans="40:40">
      <c r="AN1020464" s="305"/>
    </row>
    <row r="1020524" spans="40:40">
      <c r="AN1020524" s="305"/>
    </row>
    <row r="1020584" spans="40:40">
      <c r="AN1020584" s="305"/>
    </row>
    <row r="1020644" spans="40:40">
      <c r="AN1020644" s="305"/>
    </row>
    <row r="1020704" spans="40:40">
      <c r="AN1020704" s="305"/>
    </row>
    <row r="1020764" spans="40:40">
      <c r="AN1020764" s="305"/>
    </row>
    <row r="1020824" spans="40:40">
      <c r="AN1020824" s="305"/>
    </row>
    <row r="1020884" spans="40:40">
      <c r="AN1020884" s="305"/>
    </row>
    <row r="1020944" spans="40:40">
      <c r="AN1020944" s="305"/>
    </row>
    <row r="1021004" spans="40:40">
      <c r="AN1021004" s="305"/>
    </row>
    <row r="1021064" spans="40:40">
      <c r="AN1021064" s="305"/>
    </row>
    <row r="1021124" spans="40:40">
      <c r="AN1021124" s="305"/>
    </row>
    <row r="1021184" spans="40:40">
      <c r="AN1021184" s="305"/>
    </row>
    <row r="1021244" spans="40:40">
      <c r="AN1021244" s="305"/>
    </row>
    <row r="1021304" spans="40:40">
      <c r="AN1021304" s="305"/>
    </row>
    <row r="1021364" spans="40:40">
      <c r="AN1021364" s="305"/>
    </row>
    <row r="1021424" spans="40:40">
      <c r="AN1021424" s="305"/>
    </row>
    <row r="1021484" spans="40:40">
      <c r="AN1021484" s="305"/>
    </row>
    <row r="1021544" spans="40:40">
      <c r="AN1021544" s="305"/>
    </row>
    <row r="1021604" spans="40:40">
      <c r="AN1021604" s="305"/>
    </row>
    <row r="1021664" spans="40:40">
      <c r="AN1021664" s="305"/>
    </row>
    <row r="1021724" spans="40:40">
      <c r="AN1021724" s="305"/>
    </row>
    <row r="1021784" spans="40:40">
      <c r="AN1021784" s="305"/>
    </row>
    <row r="1021844" spans="40:40">
      <c r="AN1021844" s="305"/>
    </row>
    <row r="1021904" spans="40:40">
      <c r="AN1021904" s="305"/>
    </row>
    <row r="1021964" spans="40:40">
      <c r="AN1021964" s="305"/>
    </row>
    <row r="1022024" spans="40:40">
      <c r="AN1022024" s="305"/>
    </row>
    <row r="1022084" spans="40:40">
      <c r="AN1022084" s="305"/>
    </row>
    <row r="1022144" spans="40:40">
      <c r="AN1022144" s="305"/>
    </row>
    <row r="1022204" spans="40:40">
      <c r="AN1022204" s="305"/>
    </row>
    <row r="1022264" spans="40:40">
      <c r="AN1022264" s="305"/>
    </row>
    <row r="1022324" spans="40:40">
      <c r="AN1022324" s="305"/>
    </row>
    <row r="1022384" spans="40:40">
      <c r="AN1022384" s="305"/>
    </row>
    <row r="1022444" spans="40:40">
      <c r="AN1022444" s="305"/>
    </row>
    <row r="1022504" spans="40:40">
      <c r="AN1022504" s="305"/>
    </row>
    <row r="1022564" spans="40:40">
      <c r="AN1022564" s="305"/>
    </row>
    <row r="1022624" spans="40:40">
      <c r="AN1022624" s="305"/>
    </row>
    <row r="1022684" spans="40:40">
      <c r="AN1022684" s="305"/>
    </row>
    <row r="1022744" spans="40:40">
      <c r="AN1022744" s="305"/>
    </row>
    <row r="1022804" spans="40:40">
      <c r="AN1022804" s="305"/>
    </row>
    <row r="1022864" spans="40:40">
      <c r="AN1022864" s="305"/>
    </row>
    <row r="1022924" spans="40:40">
      <c r="AN1022924" s="305"/>
    </row>
    <row r="1022984" spans="40:40">
      <c r="AN1022984" s="305"/>
    </row>
    <row r="1023044" spans="40:40">
      <c r="AN1023044" s="305"/>
    </row>
    <row r="1023104" spans="40:40">
      <c r="AN1023104" s="305"/>
    </row>
    <row r="1023164" spans="40:40">
      <c r="AN1023164" s="305"/>
    </row>
    <row r="1023224" spans="40:40">
      <c r="AN1023224" s="305"/>
    </row>
    <row r="1023284" spans="40:40">
      <c r="AN1023284" s="305"/>
    </row>
    <row r="1023344" spans="40:40">
      <c r="AN1023344" s="305"/>
    </row>
    <row r="1023404" spans="40:40">
      <c r="AN1023404" s="305"/>
    </row>
    <row r="1023464" spans="40:40">
      <c r="AN1023464" s="305"/>
    </row>
    <row r="1023524" spans="40:40">
      <c r="AN1023524" s="305"/>
    </row>
    <row r="1023584" spans="40:40">
      <c r="AN1023584" s="305"/>
    </row>
    <row r="1023644" spans="40:40">
      <c r="AN1023644" s="305"/>
    </row>
    <row r="1023704" spans="40:40">
      <c r="AN1023704" s="305"/>
    </row>
    <row r="1023764" spans="40:40">
      <c r="AN1023764" s="305"/>
    </row>
    <row r="1023824" spans="40:40">
      <c r="AN1023824" s="305"/>
    </row>
    <row r="1023884" spans="40:40">
      <c r="AN1023884" s="305"/>
    </row>
    <row r="1023944" spans="40:40">
      <c r="AN1023944" s="305"/>
    </row>
    <row r="1024004" spans="40:40">
      <c r="AN1024004" s="305"/>
    </row>
    <row r="1024064" spans="40:40">
      <c r="AN1024064" s="305"/>
    </row>
    <row r="1024124" spans="40:40">
      <c r="AN1024124" s="305"/>
    </row>
    <row r="1024184" spans="40:40">
      <c r="AN1024184" s="305"/>
    </row>
    <row r="1024244" spans="40:40">
      <c r="AN1024244" s="305"/>
    </row>
    <row r="1024304" spans="40:40">
      <c r="AN1024304" s="305"/>
    </row>
    <row r="1024364" spans="40:40">
      <c r="AN1024364" s="305"/>
    </row>
    <row r="1024424" spans="40:40">
      <c r="AN1024424" s="305"/>
    </row>
    <row r="1024484" spans="40:40">
      <c r="AN1024484" s="305"/>
    </row>
    <row r="1024544" spans="40:40">
      <c r="AN1024544" s="305"/>
    </row>
    <row r="1024604" spans="40:40">
      <c r="AN1024604" s="305"/>
    </row>
    <row r="1024664" spans="40:40">
      <c r="AN1024664" s="305"/>
    </row>
    <row r="1024724" spans="40:40">
      <c r="AN1024724" s="305"/>
    </row>
    <row r="1024784" spans="40:40">
      <c r="AN1024784" s="305"/>
    </row>
    <row r="1024844" spans="40:40">
      <c r="AN1024844" s="305"/>
    </row>
    <row r="1024904" spans="40:40">
      <c r="AN1024904" s="305"/>
    </row>
    <row r="1024964" spans="40:40">
      <c r="AN1024964" s="305"/>
    </row>
    <row r="1025024" spans="40:40">
      <c r="AN1025024" s="305"/>
    </row>
    <row r="1025084" spans="40:40">
      <c r="AN1025084" s="305"/>
    </row>
    <row r="1025144" spans="40:40">
      <c r="AN1025144" s="305"/>
    </row>
    <row r="1025204" spans="40:40">
      <c r="AN1025204" s="305"/>
    </row>
    <row r="1025264" spans="40:40">
      <c r="AN1025264" s="305"/>
    </row>
    <row r="1025324" spans="40:40">
      <c r="AN1025324" s="305"/>
    </row>
    <row r="1025384" spans="40:40">
      <c r="AN1025384" s="305"/>
    </row>
    <row r="1025444" spans="40:40">
      <c r="AN1025444" s="305"/>
    </row>
    <row r="1025504" spans="40:40">
      <c r="AN1025504" s="305"/>
    </row>
    <row r="1025564" spans="40:40">
      <c r="AN1025564" s="305"/>
    </row>
    <row r="1025624" spans="40:40">
      <c r="AN1025624" s="305"/>
    </row>
    <row r="1025684" spans="40:40">
      <c r="AN1025684" s="305"/>
    </row>
    <row r="1025744" spans="40:40">
      <c r="AN1025744" s="305"/>
    </row>
    <row r="1025804" spans="40:40">
      <c r="AN1025804" s="305"/>
    </row>
    <row r="1025864" spans="40:40">
      <c r="AN1025864" s="305"/>
    </row>
    <row r="1025924" spans="40:40">
      <c r="AN1025924" s="305"/>
    </row>
    <row r="1025984" spans="40:40">
      <c r="AN1025984" s="305"/>
    </row>
    <row r="1026044" spans="40:40">
      <c r="AN1026044" s="305"/>
    </row>
    <row r="1026104" spans="40:40">
      <c r="AN1026104" s="305"/>
    </row>
    <row r="1026164" spans="40:40">
      <c r="AN1026164" s="305"/>
    </row>
    <row r="1026224" spans="40:40">
      <c r="AN1026224" s="305"/>
    </row>
    <row r="1026284" spans="40:40">
      <c r="AN1026284" s="305"/>
    </row>
    <row r="1026344" spans="40:40">
      <c r="AN1026344" s="305"/>
    </row>
    <row r="1026404" spans="40:40">
      <c r="AN1026404" s="305"/>
    </row>
    <row r="1026464" spans="40:40">
      <c r="AN1026464" s="305"/>
    </row>
    <row r="1026524" spans="40:40">
      <c r="AN1026524" s="305"/>
    </row>
    <row r="1026584" spans="40:40">
      <c r="AN1026584" s="305"/>
    </row>
    <row r="1026644" spans="40:40">
      <c r="AN1026644" s="305"/>
    </row>
    <row r="1026704" spans="40:40">
      <c r="AN1026704" s="305"/>
    </row>
    <row r="1026764" spans="40:40">
      <c r="AN1026764" s="305"/>
    </row>
    <row r="1026824" spans="40:40">
      <c r="AN1026824" s="305"/>
    </row>
    <row r="1026884" spans="40:40">
      <c r="AN1026884" s="305"/>
    </row>
    <row r="1026944" spans="40:40">
      <c r="AN1026944" s="305"/>
    </row>
    <row r="1027004" spans="40:40">
      <c r="AN1027004" s="305"/>
    </row>
    <row r="1027064" spans="40:40">
      <c r="AN1027064" s="305"/>
    </row>
    <row r="1027124" spans="40:40">
      <c r="AN1027124" s="305"/>
    </row>
    <row r="1027184" spans="40:40">
      <c r="AN1027184" s="305"/>
    </row>
    <row r="1027244" spans="40:40">
      <c r="AN1027244" s="305"/>
    </row>
    <row r="1027304" spans="40:40">
      <c r="AN1027304" s="305"/>
    </row>
    <row r="1027364" spans="40:40">
      <c r="AN1027364" s="305"/>
    </row>
    <row r="1027424" spans="40:40">
      <c r="AN1027424" s="305"/>
    </row>
    <row r="1027484" spans="40:40">
      <c r="AN1027484" s="305"/>
    </row>
    <row r="1027544" spans="40:40">
      <c r="AN1027544" s="305"/>
    </row>
    <row r="1027604" spans="40:40">
      <c r="AN1027604" s="305"/>
    </row>
    <row r="1027664" spans="40:40">
      <c r="AN1027664" s="305"/>
    </row>
    <row r="1027724" spans="40:40">
      <c r="AN1027724" s="305"/>
    </row>
    <row r="1027784" spans="40:40">
      <c r="AN1027784" s="305"/>
    </row>
    <row r="1027844" spans="40:40">
      <c r="AN1027844" s="305"/>
    </row>
    <row r="1027904" spans="40:40">
      <c r="AN1027904" s="305"/>
    </row>
    <row r="1027964" spans="40:40">
      <c r="AN1027964" s="305"/>
    </row>
    <row r="1028024" spans="40:40">
      <c r="AN1028024" s="305"/>
    </row>
    <row r="1028084" spans="40:40">
      <c r="AN1028084" s="305"/>
    </row>
    <row r="1028144" spans="40:40">
      <c r="AN1028144" s="305"/>
    </row>
    <row r="1028204" spans="40:40">
      <c r="AN1028204" s="305"/>
    </row>
    <row r="1028264" spans="40:40">
      <c r="AN1028264" s="305"/>
    </row>
    <row r="1028324" spans="40:40">
      <c r="AN1028324" s="305"/>
    </row>
    <row r="1028384" spans="40:40">
      <c r="AN1028384" s="305"/>
    </row>
    <row r="1028444" spans="40:40">
      <c r="AN1028444" s="305"/>
    </row>
    <row r="1028504" spans="40:40">
      <c r="AN1028504" s="305"/>
    </row>
    <row r="1028564" spans="40:40">
      <c r="AN1028564" s="305"/>
    </row>
    <row r="1028624" spans="40:40">
      <c r="AN1028624" s="305"/>
    </row>
    <row r="1028684" spans="40:40">
      <c r="AN1028684" s="305"/>
    </row>
    <row r="1028744" spans="40:40">
      <c r="AN1028744" s="305"/>
    </row>
    <row r="1028804" spans="40:40">
      <c r="AN1028804" s="305"/>
    </row>
    <row r="1028864" spans="40:40">
      <c r="AN1028864" s="305"/>
    </row>
    <row r="1028924" spans="40:40">
      <c r="AN1028924" s="305"/>
    </row>
    <row r="1028984" spans="40:40">
      <c r="AN1028984" s="305"/>
    </row>
    <row r="1029044" spans="40:40">
      <c r="AN1029044" s="305"/>
    </row>
    <row r="1029104" spans="40:40">
      <c r="AN1029104" s="305"/>
    </row>
    <row r="1029164" spans="40:40">
      <c r="AN1029164" s="305"/>
    </row>
    <row r="1029224" spans="40:40">
      <c r="AN1029224" s="305"/>
    </row>
    <row r="1029284" spans="40:40">
      <c r="AN1029284" s="305"/>
    </row>
    <row r="1029344" spans="40:40">
      <c r="AN1029344" s="305"/>
    </row>
    <row r="1029404" spans="40:40">
      <c r="AN1029404" s="305"/>
    </row>
    <row r="1029464" spans="40:40">
      <c r="AN1029464" s="305"/>
    </row>
    <row r="1029524" spans="40:40">
      <c r="AN1029524" s="305"/>
    </row>
    <row r="1029584" spans="40:40">
      <c r="AN1029584" s="305"/>
    </row>
    <row r="1029644" spans="40:40">
      <c r="AN1029644" s="305"/>
    </row>
    <row r="1029704" spans="40:40">
      <c r="AN1029704" s="305"/>
    </row>
    <row r="1029764" spans="40:40">
      <c r="AN1029764" s="305"/>
    </row>
    <row r="1029824" spans="40:40">
      <c r="AN1029824" s="305"/>
    </row>
    <row r="1029884" spans="40:40">
      <c r="AN1029884" s="305"/>
    </row>
    <row r="1029944" spans="40:40">
      <c r="AN1029944" s="305"/>
    </row>
    <row r="1030004" spans="40:40">
      <c r="AN1030004" s="305"/>
    </row>
    <row r="1030064" spans="40:40">
      <c r="AN1030064" s="305"/>
    </row>
    <row r="1030124" spans="40:40">
      <c r="AN1030124" s="305"/>
    </row>
    <row r="1030184" spans="40:40">
      <c r="AN1030184" s="305"/>
    </row>
    <row r="1030244" spans="40:40">
      <c r="AN1030244" s="305"/>
    </row>
    <row r="1030304" spans="40:40">
      <c r="AN1030304" s="305"/>
    </row>
    <row r="1030364" spans="40:40">
      <c r="AN1030364" s="305"/>
    </row>
    <row r="1030424" spans="40:40">
      <c r="AN1030424" s="305"/>
    </row>
    <row r="1030484" spans="40:40">
      <c r="AN1030484" s="305"/>
    </row>
    <row r="1030544" spans="40:40">
      <c r="AN1030544" s="305"/>
    </row>
    <row r="1030604" spans="40:40">
      <c r="AN1030604" s="305"/>
    </row>
    <row r="1030664" spans="40:40">
      <c r="AN1030664" s="305"/>
    </row>
    <row r="1030724" spans="40:40">
      <c r="AN1030724" s="305"/>
    </row>
    <row r="1030784" spans="40:40">
      <c r="AN1030784" s="305"/>
    </row>
    <row r="1030844" spans="40:40">
      <c r="AN1030844" s="305"/>
    </row>
    <row r="1030904" spans="40:40">
      <c r="AN1030904" s="305"/>
    </row>
    <row r="1030964" spans="40:40">
      <c r="AN1030964" s="305"/>
    </row>
    <row r="1031024" spans="40:40">
      <c r="AN1031024" s="305"/>
    </row>
    <row r="1031084" spans="40:40">
      <c r="AN1031084" s="305"/>
    </row>
    <row r="1031144" spans="40:40">
      <c r="AN1031144" s="305"/>
    </row>
    <row r="1031204" spans="40:40">
      <c r="AN1031204" s="305"/>
    </row>
    <row r="1031264" spans="40:40">
      <c r="AN1031264" s="305"/>
    </row>
    <row r="1031324" spans="40:40">
      <c r="AN1031324" s="305"/>
    </row>
    <row r="1031384" spans="40:40">
      <c r="AN1031384" s="305"/>
    </row>
    <row r="1031444" spans="40:40">
      <c r="AN1031444" s="305"/>
    </row>
    <row r="1031504" spans="40:40">
      <c r="AN1031504" s="305"/>
    </row>
    <row r="1031564" spans="40:40">
      <c r="AN1031564" s="305"/>
    </row>
    <row r="1031624" spans="40:40">
      <c r="AN1031624" s="305"/>
    </row>
    <row r="1031684" spans="40:40">
      <c r="AN1031684" s="305"/>
    </row>
    <row r="1031744" spans="40:40">
      <c r="AN1031744" s="305"/>
    </row>
    <row r="1031804" spans="40:40">
      <c r="AN1031804" s="305"/>
    </row>
    <row r="1031864" spans="40:40">
      <c r="AN1031864" s="305"/>
    </row>
    <row r="1031924" spans="40:40">
      <c r="AN1031924" s="305"/>
    </row>
    <row r="1031984" spans="40:40">
      <c r="AN1031984" s="305"/>
    </row>
    <row r="1032044" spans="40:40">
      <c r="AN1032044" s="305"/>
    </row>
    <row r="1032104" spans="40:40">
      <c r="AN1032104" s="305"/>
    </row>
    <row r="1032164" spans="40:40">
      <c r="AN1032164" s="305"/>
    </row>
    <row r="1032224" spans="40:40">
      <c r="AN1032224" s="305"/>
    </row>
    <row r="1032284" spans="40:40">
      <c r="AN1032284" s="305"/>
    </row>
    <row r="1032344" spans="40:40">
      <c r="AN1032344" s="305"/>
    </row>
    <row r="1032404" spans="40:40">
      <c r="AN1032404" s="305"/>
    </row>
    <row r="1032464" spans="40:40">
      <c r="AN1032464" s="305"/>
    </row>
    <row r="1032524" spans="40:40">
      <c r="AN1032524" s="305"/>
    </row>
    <row r="1032584" spans="40:40">
      <c r="AN1032584" s="305"/>
    </row>
    <row r="1032644" spans="40:40">
      <c r="AN1032644" s="305"/>
    </row>
    <row r="1032704" spans="40:40">
      <c r="AN1032704" s="305"/>
    </row>
    <row r="1032764" spans="40:40">
      <c r="AN1032764" s="305"/>
    </row>
    <row r="1032824" spans="40:40">
      <c r="AN1032824" s="305"/>
    </row>
    <row r="1032884" spans="40:40">
      <c r="AN1032884" s="305"/>
    </row>
    <row r="1032944" spans="40:40">
      <c r="AN1032944" s="305"/>
    </row>
    <row r="1033004" spans="40:40">
      <c r="AN1033004" s="305"/>
    </row>
    <row r="1033064" spans="40:40">
      <c r="AN1033064" s="305"/>
    </row>
    <row r="1033124" spans="40:40">
      <c r="AN1033124" s="305"/>
    </row>
    <row r="1033184" spans="40:40">
      <c r="AN1033184" s="305"/>
    </row>
    <row r="1033244" spans="40:40">
      <c r="AN1033244" s="305"/>
    </row>
    <row r="1033304" spans="40:40">
      <c r="AN1033304" s="305"/>
    </row>
    <row r="1033364" spans="40:40">
      <c r="AN1033364" s="305"/>
    </row>
    <row r="1033424" spans="40:40">
      <c r="AN1033424" s="305"/>
    </row>
    <row r="1033484" spans="40:40">
      <c r="AN1033484" s="305"/>
    </row>
    <row r="1033544" spans="40:40">
      <c r="AN1033544" s="305"/>
    </row>
    <row r="1033604" spans="40:40">
      <c r="AN1033604" s="305"/>
    </row>
    <row r="1033664" spans="40:40">
      <c r="AN1033664" s="305"/>
    </row>
    <row r="1033724" spans="40:40">
      <c r="AN1033724" s="305"/>
    </row>
    <row r="1033784" spans="40:40">
      <c r="AN1033784" s="305"/>
    </row>
    <row r="1033844" spans="40:40">
      <c r="AN1033844" s="305"/>
    </row>
    <row r="1033904" spans="40:40">
      <c r="AN1033904" s="305"/>
    </row>
    <row r="1033964" spans="40:40">
      <c r="AN1033964" s="305"/>
    </row>
    <row r="1034024" spans="40:40">
      <c r="AN1034024" s="305"/>
    </row>
    <row r="1034084" spans="40:40">
      <c r="AN1034084" s="305"/>
    </row>
    <row r="1034144" spans="40:40">
      <c r="AN1034144" s="305"/>
    </row>
    <row r="1034204" spans="40:40">
      <c r="AN1034204" s="305"/>
    </row>
    <row r="1034264" spans="40:40">
      <c r="AN1034264" s="305"/>
    </row>
    <row r="1034324" spans="40:40">
      <c r="AN1034324" s="305"/>
    </row>
    <row r="1034384" spans="40:40">
      <c r="AN1034384" s="305"/>
    </row>
    <row r="1034444" spans="40:40">
      <c r="AN1034444" s="305"/>
    </row>
    <row r="1034504" spans="40:40">
      <c r="AN1034504" s="305"/>
    </row>
    <row r="1034564" spans="40:40">
      <c r="AN1034564" s="305"/>
    </row>
    <row r="1034624" spans="40:40">
      <c r="AN1034624" s="305"/>
    </row>
    <row r="1034684" spans="40:40">
      <c r="AN1034684" s="305"/>
    </row>
    <row r="1034744" spans="40:40">
      <c r="AN1034744" s="305"/>
    </row>
    <row r="1034804" spans="40:40">
      <c r="AN1034804" s="305"/>
    </row>
    <row r="1034864" spans="40:40">
      <c r="AN1034864" s="305"/>
    </row>
    <row r="1034924" spans="40:40">
      <c r="AN1034924" s="305"/>
    </row>
    <row r="1034984" spans="40:40">
      <c r="AN1034984" s="305"/>
    </row>
    <row r="1035044" spans="40:40">
      <c r="AN1035044" s="305"/>
    </row>
    <row r="1035104" spans="40:40">
      <c r="AN1035104" s="305"/>
    </row>
    <row r="1035164" spans="40:40">
      <c r="AN1035164" s="305"/>
    </row>
    <row r="1035224" spans="40:40">
      <c r="AN1035224" s="305"/>
    </row>
    <row r="1035284" spans="40:40">
      <c r="AN1035284" s="305"/>
    </row>
    <row r="1035344" spans="40:40">
      <c r="AN1035344" s="305"/>
    </row>
    <row r="1035404" spans="40:40">
      <c r="AN1035404" s="305"/>
    </row>
    <row r="1035464" spans="40:40">
      <c r="AN1035464" s="305"/>
    </row>
    <row r="1035524" spans="40:40">
      <c r="AN1035524" s="305"/>
    </row>
    <row r="1035584" spans="40:40">
      <c r="AN1035584" s="305"/>
    </row>
    <row r="1035644" spans="40:40">
      <c r="AN1035644" s="305"/>
    </row>
    <row r="1035704" spans="40:40">
      <c r="AN1035704" s="305"/>
    </row>
    <row r="1035764" spans="40:40">
      <c r="AN1035764" s="305"/>
    </row>
    <row r="1035824" spans="40:40">
      <c r="AN1035824" s="305"/>
    </row>
    <row r="1035884" spans="40:40">
      <c r="AN1035884" s="305"/>
    </row>
    <row r="1035944" spans="40:40">
      <c r="AN1035944" s="305"/>
    </row>
    <row r="1036004" spans="40:40">
      <c r="AN1036004" s="305"/>
    </row>
    <row r="1036064" spans="40:40">
      <c r="AN1036064" s="305"/>
    </row>
    <row r="1036124" spans="40:40">
      <c r="AN1036124" s="305"/>
    </row>
    <row r="1036184" spans="40:40">
      <c r="AN1036184" s="305"/>
    </row>
    <row r="1036244" spans="40:40">
      <c r="AN1036244" s="305"/>
    </row>
    <row r="1036304" spans="40:40">
      <c r="AN1036304" s="305"/>
    </row>
    <row r="1036364" spans="40:40">
      <c r="AN1036364" s="305"/>
    </row>
    <row r="1036424" spans="40:40">
      <c r="AN1036424" s="305"/>
    </row>
    <row r="1036484" spans="40:40">
      <c r="AN1036484" s="305"/>
    </row>
    <row r="1036544" spans="40:40">
      <c r="AN1036544" s="305"/>
    </row>
    <row r="1036604" spans="40:40">
      <c r="AN1036604" s="305"/>
    </row>
    <row r="1036664" spans="40:40">
      <c r="AN1036664" s="305"/>
    </row>
    <row r="1036724" spans="40:40">
      <c r="AN1036724" s="305"/>
    </row>
    <row r="1036784" spans="40:40">
      <c r="AN1036784" s="305"/>
    </row>
    <row r="1036844" spans="40:40">
      <c r="AN1036844" s="305"/>
    </row>
    <row r="1036904" spans="40:40">
      <c r="AN1036904" s="305"/>
    </row>
    <row r="1036964" spans="40:40">
      <c r="AN1036964" s="305"/>
    </row>
    <row r="1037024" spans="40:40">
      <c r="AN1037024" s="305"/>
    </row>
    <row r="1037084" spans="40:40">
      <c r="AN1037084" s="305"/>
    </row>
    <row r="1037144" spans="40:40">
      <c r="AN1037144" s="305"/>
    </row>
    <row r="1037204" spans="40:40">
      <c r="AN1037204" s="305"/>
    </row>
    <row r="1037264" spans="40:40">
      <c r="AN1037264" s="305"/>
    </row>
    <row r="1037324" spans="40:40">
      <c r="AN1037324" s="305"/>
    </row>
    <row r="1037384" spans="40:40">
      <c r="AN1037384" s="305"/>
    </row>
    <row r="1037444" spans="40:40">
      <c r="AN1037444" s="305"/>
    </row>
    <row r="1037504" spans="40:40">
      <c r="AN1037504" s="305"/>
    </row>
    <row r="1037564" spans="40:40">
      <c r="AN1037564" s="305"/>
    </row>
    <row r="1037624" spans="40:40">
      <c r="AN1037624" s="305"/>
    </row>
    <row r="1037684" spans="40:40">
      <c r="AN1037684" s="305"/>
    </row>
    <row r="1037744" spans="40:40">
      <c r="AN1037744" s="305"/>
    </row>
    <row r="1037804" spans="40:40">
      <c r="AN1037804" s="305"/>
    </row>
    <row r="1037864" spans="40:40">
      <c r="AN1037864" s="305"/>
    </row>
    <row r="1037924" spans="40:40">
      <c r="AN1037924" s="305"/>
    </row>
    <row r="1037984" spans="40:40">
      <c r="AN1037984" s="305"/>
    </row>
    <row r="1038044" spans="40:40">
      <c r="AN1038044" s="305"/>
    </row>
    <row r="1038104" spans="40:40">
      <c r="AN1038104" s="305"/>
    </row>
    <row r="1038164" spans="40:40">
      <c r="AN1038164" s="305"/>
    </row>
    <row r="1038224" spans="40:40">
      <c r="AN1038224" s="305"/>
    </row>
    <row r="1038284" spans="40:40">
      <c r="AN1038284" s="305"/>
    </row>
    <row r="1038344" spans="40:40">
      <c r="AN1038344" s="305"/>
    </row>
    <row r="1038404" spans="40:40">
      <c r="AN1038404" s="305"/>
    </row>
    <row r="1038464" spans="40:40">
      <c r="AN1038464" s="305"/>
    </row>
    <row r="1038524" spans="40:40">
      <c r="AN1038524" s="305"/>
    </row>
    <row r="1038584" spans="40:40">
      <c r="AN1038584" s="305"/>
    </row>
    <row r="1038644" spans="40:40">
      <c r="AN1038644" s="305"/>
    </row>
    <row r="1038704" spans="40:40">
      <c r="AN1038704" s="305"/>
    </row>
    <row r="1038764" spans="40:40">
      <c r="AN1038764" s="305"/>
    </row>
    <row r="1038824" spans="40:40">
      <c r="AN1038824" s="305"/>
    </row>
    <row r="1038884" spans="40:40">
      <c r="AN1038884" s="305"/>
    </row>
    <row r="1038944" spans="40:40">
      <c r="AN1038944" s="305"/>
    </row>
    <row r="1039004" spans="40:40">
      <c r="AN1039004" s="305"/>
    </row>
    <row r="1039064" spans="40:40">
      <c r="AN1039064" s="305"/>
    </row>
    <row r="1039124" spans="40:40">
      <c r="AN1039124" s="305"/>
    </row>
    <row r="1039184" spans="40:40">
      <c r="AN1039184" s="305"/>
    </row>
    <row r="1039244" spans="40:40">
      <c r="AN1039244" s="305"/>
    </row>
    <row r="1039304" spans="40:40">
      <c r="AN1039304" s="305"/>
    </row>
    <row r="1039364" spans="40:40">
      <c r="AN1039364" s="305"/>
    </row>
    <row r="1039424" spans="40:40">
      <c r="AN1039424" s="305"/>
    </row>
    <row r="1039484" spans="40:40">
      <c r="AN1039484" s="305"/>
    </row>
    <row r="1039544" spans="40:40">
      <c r="AN1039544" s="305"/>
    </row>
    <row r="1039604" spans="40:40">
      <c r="AN1039604" s="305"/>
    </row>
    <row r="1039664" spans="40:40">
      <c r="AN1039664" s="305"/>
    </row>
    <row r="1039724" spans="40:40">
      <c r="AN1039724" s="305"/>
    </row>
    <row r="1039784" spans="40:40">
      <c r="AN1039784" s="305"/>
    </row>
    <row r="1039844" spans="40:40">
      <c r="AN1039844" s="305"/>
    </row>
    <row r="1039904" spans="40:40">
      <c r="AN1039904" s="305"/>
    </row>
    <row r="1039964" spans="40:40">
      <c r="AN1039964" s="305"/>
    </row>
    <row r="1040024" spans="40:40">
      <c r="AN1040024" s="305"/>
    </row>
    <row r="1040084" spans="40:40">
      <c r="AN1040084" s="305"/>
    </row>
    <row r="1040144" spans="40:40">
      <c r="AN1040144" s="305"/>
    </row>
    <row r="1040204" spans="40:40">
      <c r="AN1040204" s="305"/>
    </row>
    <row r="1040264" spans="40:40">
      <c r="AN1040264" s="305"/>
    </row>
    <row r="1040324" spans="40:40">
      <c r="AN1040324" s="305"/>
    </row>
    <row r="1040384" spans="40:40">
      <c r="AN1040384" s="305"/>
    </row>
    <row r="1040444" spans="40:40">
      <c r="AN1040444" s="305"/>
    </row>
    <row r="1040504" spans="40:40">
      <c r="AN1040504" s="305"/>
    </row>
    <row r="1040564" spans="40:40">
      <c r="AN1040564" s="305"/>
    </row>
    <row r="1040624" spans="40:40">
      <c r="AN1040624" s="305"/>
    </row>
    <row r="1040684" spans="40:40">
      <c r="AN1040684" s="305"/>
    </row>
    <row r="1040744" spans="40:40">
      <c r="AN1040744" s="305"/>
    </row>
    <row r="1040804" spans="40:40">
      <c r="AN1040804" s="305"/>
    </row>
    <row r="1040864" spans="40:40">
      <c r="AN1040864" s="305"/>
    </row>
    <row r="1040924" spans="40:40">
      <c r="AN1040924" s="305"/>
    </row>
    <row r="1040984" spans="40:40">
      <c r="AN1040984" s="305"/>
    </row>
    <row r="1041044" spans="40:40">
      <c r="AN1041044" s="305"/>
    </row>
    <row r="1041104" spans="40:40">
      <c r="AN1041104" s="305"/>
    </row>
    <row r="1041164" spans="40:40">
      <c r="AN1041164" s="305"/>
    </row>
    <row r="1041224" spans="40:40">
      <c r="AN1041224" s="305"/>
    </row>
    <row r="1041284" spans="40:40">
      <c r="AN1041284" s="305"/>
    </row>
    <row r="1041344" spans="40:40">
      <c r="AN1041344" s="305"/>
    </row>
    <row r="1041404" spans="40:40">
      <c r="AN1041404" s="305"/>
    </row>
    <row r="1041464" spans="40:40">
      <c r="AN1041464" s="305"/>
    </row>
    <row r="1041524" spans="40:40">
      <c r="AN1041524" s="305"/>
    </row>
    <row r="1041584" spans="40:40">
      <c r="AN1041584" s="305"/>
    </row>
    <row r="1041644" spans="40:40">
      <c r="AN1041644" s="305"/>
    </row>
    <row r="1041704" spans="40:40">
      <c r="AN1041704" s="305"/>
    </row>
    <row r="1041764" spans="40:40">
      <c r="AN1041764" s="305"/>
    </row>
    <row r="1041824" spans="40:40">
      <c r="AN1041824" s="305"/>
    </row>
    <row r="1041884" spans="40:40">
      <c r="AN1041884" s="305"/>
    </row>
    <row r="1041944" spans="40:40">
      <c r="AN1041944" s="305"/>
    </row>
    <row r="1042004" spans="40:40">
      <c r="AN1042004" s="305"/>
    </row>
    <row r="1042064" spans="40:40">
      <c r="AN1042064" s="305"/>
    </row>
    <row r="1042124" spans="40:40">
      <c r="AN1042124" s="305"/>
    </row>
    <row r="1042184" spans="40:40">
      <c r="AN1042184" s="305"/>
    </row>
    <row r="1042244" spans="40:40">
      <c r="AN1042244" s="305"/>
    </row>
    <row r="1042304" spans="40:40">
      <c r="AN1042304" s="305"/>
    </row>
    <row r="1042364" spans="40:40">
      <c r="AN1042364" s="305"/>
    </row>
    <row r="1042424" spans="40:40">
      <c r="AN1042424" s="305"/>
    </row>
    <row r="1042484" spans="40:40">
      <c r="AN1042484" s="305"/>
    </row>
    <row r="1042544" spans="40:40">
      <c r="AN1042544" s="305"/>
    </row>
    <row r="1042604" spans="40:40">
      <c r="AN1042604" s="305"/>
    </row>
    <row r="1042664" spans="40:40">
      <c r="AN1042664" s="305"/>
    </row>
    <row r="1042724" spans="40:40">
      <c r="AN1042724" s="305"/>
    </row>
    <row r="1042784" spans="40:40">
      <c r="AN1042784" s="305"/>
    </row>
    <row r="1042844" spans="40:40">
      <c r="AN1042844" s="305"/>
    </row>
    <row r="1042904" spans="40:40">
      <c r="AN1042904" s="305"/>
    </row>
    <row r="1042964" spans="40:40">
      <c r="AN1042964" s="305"/>
    </row>
    <row r="1043024" spans="40:40">
      <c r="AN1043024" s="305"/>
    </row>
    <row r="1043084" spans="40:40">
      <c r="AN1043084" s="305"/>
    </row>
    <row r="1043144" spans="40:40">
      <c r="AN1043144" s="305"/>
    </row>
    <row r="1043204" spans="40:40">
      <c r="AN1043204" s="305"/>
    </row>
    <row r="1043264" spans="40:40">
      <c r="AN1043264" s="305"/>
    </row>
    <row r="1043324" spans="40:40">
      <c r="AN1043324" s="305"/>
    </row>
    <row r="1043384" spans="40:40">
      <c r="AN1043384" s="305"/>
    </row>
    <row r="1043444" spans="40:40">
      <c r="AN1043444" s="305"/>
    </row>
    <row r="1043504" spans="40:40">
      <c r="AN1043504" s="305"/>
    </row>
    <row r="1043564" spans="40:40">
      <c r="AN1043564" s="305"/>
    </row>
    <row r="1043624" spans="40:40">
      <c r="AN1043624" s="305"/>
    </row>
    <row r="1043684" spans="40:40">
      <c r="AN1043684" s="305"/>
    </row>
    <row r="1043744" spans="40:40">
      <c r="AN1043744" s="305"/>
    </row>
    <row r="1043804" spans="40:40">
      <c r="AN1043804" s="305"/>
    </row>
    <row r="1043864" spans="40:40">
      <c r="AN1043864" s="305"/>
    </row>
    <row r="1043924" spans="40:40">
      <c r="AN1043924" s="305"/>
    </row>
    <row r="1043984" spans="40:40">
      <c r="AN1043984" s="305"/>
    </row>
    <row r="1044044" spans="40:40">
      <c r="AN1044044" s="305"/>
    </row>
    <row r="1044104" spans="40:40">
      <c r="AN1044104" s="305"/>
    </row>
    <row r="1044164" spans="40:40">
      <c r="AN1044164" s="305"/>
    </row>
    <row r="1044224" spans="40:40">
      <c r="AN1044224" s="305"/>
    </row>
    <row r="1044284" spans="40:40">
      <c r="AN1044284" s="305"/>
    </row>
    <row r="1044344" spans="40:40">
      <c r="AN1044344" s="305"/>
    </row>
    <row r="1044404" spans="40:40">
      <c r="AN1044404" s="305"/>
    </row>
    <row r="1044464" spans="40:40">
      <c r="AN1044464" s="305"/>
    </row>
    <row r="1044524" spans="40:40">
      <c r="AN1044524" s="305"/>
    </row>
    <row r="1044584" spans="40:40">
      <c r="AN1044584" s="305"/>
    </row>
    <row r="1044644" spans="40:40">
      <c r="AN1044644" s="305"/>
    </row>
    <row r="1044704" spans="40:40">
      <c r="AN1044704" s="305"/>
    </row>
    <row r="1044764" spans="40:40">
      <c r="AN1044764" s="305"/>
    </row>
    <row r="1044824" spans="40:40">
      <c r="AN1044824" s="305"/>
    </row>
    <row r="1044884" spans="40:40">
      <c r="AN1044884" s="305"/>
    </row>
    <row r="1044944" spans="40:40">
      <c r="AN1044944" s="305"/>
    </row>
    <row r="1045004" spans="40:40">
      <c r="AN1045004" s="305"/>
    </row>
    <row r="1045064" spans="40:40">
      <c r="AN1045064" s="305"/>
    </row>
    <row r="1045124" spans="40:40">
      <c r="AN1045124" s="305"/>
    </row>
    <row r="1045184" spans="40:40">
      <c r="AN1045184" s="305"/>
    </row>
    <row r="1045244" spans="40:40">
      <c r="AN1045244" s="305"/>
    </row>
    <row r="1045304" spans="40:40">
      <c r="AN1045304" s="305"/>
    </row>
    <row r="1045364" spans="40:40">
      <c r="AN1045364" s="305"/>
    </row>
    <row r="1045424" spans="40:40">
      <c r="AN1045424" s="305"/>
    </row>
    <row r="1045484" spans="40:40">
      <c r="AN1045484" s="305"/>
    </row>
    <row r="1045544" spans="40:40">
      <c r="AN1045544" s="305"/>
    </row>
    <row r="1045604" spans="40:40">
      <c r="AN1045604" s="305"/>
    </row>
    <row r="1045664" spans="40:40">
      <c r="AN1045664" s="305"/>
    </row>
    <row r="1045724" spans="40:40">
      <c r="AN1045724" s="305"/>
    </row>
    <row r="1045784" spans="40:40">
      <c r="AN1045784" s="305"/>
    </row>
    <row r="1045844" spans="40:40">
      <c r="AN1045844" s="305"/>
    </row>
    <row r="1045904" spans="40:40">
      <c r="AN1045904" s="305"/>
    </row>
    <row r="1045964" spans="40:40">
      <c r="AN1045964" s="305"/>
    </row>
    <row r="1046024" spans="40:40">
      <c r="AN1046024" s="305"/>
    </row>
    <row r="1046084" spans="40:40">
      <c r="AN1046084" s="305"/>
    </row>
    <row r="1046144" spans="40:40">
      <c r="AN1046144" s="305"/>
    </row>
    <row r="1046204" spans="40:40">
      <c r="AN1046204" s="305"/>
    </row>
    <row r="1046264" spans="40:40">
      <c r="AN1046264" s="305"/>
    </row>
    <row r="1046324" spans="40:40">
      <c r="AN1046324" s="305"/>
    </row>
    <row r="1046384" spans="40:40">
      <c r="AN1046384" s="305"/>
    </row>
    <row r="1046444" spans="40:40">
      <c r="AN1046444" s="305"/>
    </row>
    <row r="1046504" spans="40:40">
      <c r="AN1046504" s="305"/>
    </row>
    <row r="1046564" spans="40:40">
      <c r="AN1046564" s="305"/>
    </row>
    <row r="1046624" spans="40:40">
      <c r="AN1046624" s="305"/>
    </row>
    <row r="1046684" spans="40:40">
      <c r="AN1046684" s="305"/>
    </row>
    <row r="1046744" spans="40:40">
      <c r="AN1046744" s="305"/>
    </row>
    <row r="1046804" spans="40:40">
      <c r="AN1046804" s="305"/>
    </row>
    <row r="1046864" spans="40:40">
      <c r="AN1046864" s="305"/>
    </row>
    <row r="1046924" spans="40:40">
      <c r="AN1046924" s="305"/>
    </row>
    <row r="1046984" spans="40:40">
      <c r="AN1046984" s="305"/>
    </row>
    <row r="1047044" spans="40:40">
      <c r="AN1047044" s="305"/>
    </row>
    <row r="1047104" spans="40:40">
      <c r="AN1047104" s="305"/>
    </row>
    <row r="1047164" spans="40:40">
      <c r="AN1047164" s="305"/>
    </row>
    <row r="1047224" spans="40:40">
      <c r="AN1047224" s="305"/>
    </row>
    <row r="1047284" spans="40:40">
      <c r="AN1047284" s="305"/>
    </row>
    <row r="1047344" spans="40:40">
      <c r="AN1047344" s="305"/>
    </row>
    <row r="1047404" spans="40:40">
      <c r="AN1047404" s="305"/>
    </row>
    <row r="1047464" spans="40:40">
      <c r="AN1047464" s="305"/>
    </row>
    <row r="1047524" spans="40:40">
      <c r="AN1047524" s="305"/>
    </row>
    <row r="1047584" spans="40:40">
      <c r="AN1047584" s="305"/>
    </row>
    <row r="1047644" spans="40:40">
      <c r="AN1047644" s="305"/>
    </row>
    <row r="1047704" spans="40:40">
      <c r="AN1047704" s="305"/>
    </row>
    <row r="1047764" spans="40:40">
      <c r="AN1047764" s="305"/>
    </row>
    <row r="1047824" spans="40:40">
      <c r="AN1047824" s="305"/>
    </row>
    <row r="1047884" spans="40:40">
      <c r="AN1047884" s="305"/>
    </row>
    <row r="1047944" spans="40:40">
      <c r="AN1047944" s="305"/>
    </row>
    <row r="1048004" spans="40:40">
      <c r="AN1048004" s="305"/>
    </row>
    <row r="1048064" spans="40:40">
      <c r="AN1048064" s="305"/>
    </row>
    <row r="1048124" spans="40:40">
      <c r="AN1048124" s="305"/>
    </row>
    <row r="1048184" spans="40:40">
      <c r="AN1048184" s="305"/>
    </row>
    <row r="1048244" spans="40:40">
      <c r="AN1048244" s="305"/>
    </row>
    <row r="1048304" spans="40:40">
      <c r="AN1048304" s="305"/>
    </row>
    <row r="1048364" spans="40:40">
      <c r="AN1048364" s="305"/>
    </row>
    <row r="1048424" spans="40:40">
      <c r="AN1048424" s="305"/>
    </row>
    <row r="1048484" spans="40:40">
      <c r="AN1048484" s="305"/>
    </row>
    <row r="1048544" spans="40:40">
      <c r="AN1048544" s="305"/>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29"/>
  <sheetViews>
    <sheetView showGridLines="0" topLeftCell="B8" zoomScaleNormal="112" workbookViewId="0">
      <selection activeCell="D10" sqref="D10"/>
    </sheetView>
  </sheetViews>
  <sheetFormatPr baseColWidth="10" defaultColWidth="11.453125" defaultRowHeight="14.5"/>
  <cols>
    <col min="1" max="2" width="1.453125" customWidth="1"/>
    <col min="3" max="3" width="70.453125" customWidth="1"/>
    <col min="4" max="4" width="19.54296875" customWidth="1"/>
    <col min="5" max="5" width="1.1796875" customWidth="1"/>
  </cols>
  <sheetData>
    <row r="1" spans="1:5" ht="51.75" customHeight="1" thickBot="1">
      <c r="A1" s="36"/>
      <c r="B1" s="36"/>
      <c r="C1" s="491" t="s">
        <v>1943</v>
      </c>
      <c r="D1" s="491"/>
      <c r="E1" s="36"/>
    </row>
    <row r="2" spans="1:5" ht="33" customHeight="1" thickTop="1" thickBot="1">
      <c r="A2" s="36"/>
      <c r="B2" s="36"/>
      <c r="C2" s="494" t="s">
        <v>1680</v>
      </c>
      <c r="D2" s="494"/>
      <c r="E2" s="36"/>
    </row>
    <row r="3" spans="1:5" ht="15" thickTop="1">
      <c r="A3" s="36"/>
      <c r="B3" s="36"/>
      <c r="C3" s="495"/>
      <c r="D3" s="495"/>
      <c r="E3" s="36"/>
    </row>
    <row r="4" spans="1:5" ht="219.75" customHeight="1">
      <c r="A4" s="36"/>
      <c r="B4" s="36"/>
      <c r="C4" s="134" t="s">
        <v>2045</v>
      </c>
      <c r="D4" s="472"/>
      <c r="E4" s="36"/>
    </row>
    <row r="5" spans="1:5" ht="96" customHeight="1">
      <c r="A5" s="36"/>
      <c r="B5" s="36"/>
      <c r="C5" s="133" t="s">
        <v>1681</v>
      </c>
      <c r="D5" s="473"/>
      <c r="E5" s="36"/>
    </row>
    <row r="6" spans="1:5" ht="132.75" customHeight="1">
      <c r="A6" s="36"/>
      <c r="B6" s="36"/>
      <c r="C6" s="133" t="s">
        <v>1682</v>
      </c>
      <c r="D6" s="473"/>
      <c r="E6" s="36"/>
    </row>
    <row r="7" spans="1:5" ht="180" customHeight="1">
      <c r="A7" s="36"/>
      <c r="B7" s="36"/>
      <c r="C7" s="133" t="s">
        <v>1683</v>
      </c>
      <c r="D7" s="473"/>
      <c r="E7" s="36"/>
    </row>
    <row r="8" spans="1:5" ht="36" customHeight="1">
      <c r="A8" s="36"/>
      <c r="B8" s="36"/>
      <c r="C8" s="133" t="s">
        <v>2052</v>
      </c>
      <c r="D8" s="473"/>
      <c r="E8" s="36"/>
    </row>
    <row r="9" spans="1:5" ht="214.5" customHeight="1">
      <c r="A9" s="36"/>
      <c r="B9" s="36"/>
      <c r="C9" s="387" t="s">
        <v>1684</v>
      </c>
      <c r="D9" s="473"/>
      <c r="E9" s="36"/>
    </row>
    <row r="10" spans="1:5" ht="211.5" customHeight="1">
      <c r="A10" s="36"/>
      <c r="B10" s="36"/>
      <c r="C10" s="387" t="s">
        <v>1685</v>
      </c>
      <c r="D10" s="473"/>
      <c r="E10" s="36"/>
    </row>
    <row r="11" spans="1:5" ht="96.75" customHeight="1">
      <c r="A11" s="36"/>
      <c r="B11" s="36"/>
      <c r="C11" s="387" t="s">
        <v>1931</v>
      </c>
      <c r="D11" s="473"/>
      <c r="E11" s="36"/>
    </row>
    <row r="12" spans="1:5" ht="59.25" customHeight="1">
      <c r="A12" s="36"/>
      <c r="B12" s="36"/>
      <c r="C12" s="133" t="s">
        <v>1385</v>
      </c>
      <c r="D12" s="473"/>
      <c r="E12" s="36"/>
    </row>
    <row r="13" spans="1:5" ht="49.5" customHeight="1">
      <c r="A13" s="36"/>
      <c r="B13" s="36"/>
      <c r="C13" s="133" t="s">
        <v>1686</v>
      </c>
      <c r="D13" s="473"/>
      <c r="E13" s="36"/>
    </row>
    <row r="14" spans="1:5" ht="41.25" customHeight="1" thickBot="1">
      <c r="A14" s="36"/>
      <c r="B14" s="36"/>
      <c r="C14" s="494" t="s">
        <v>1687</v>
      </c>
      <c r="D14" s="494"/>
      <c r="E14" s="36"/>
    </row>
    <row r="15" spans="1:5" ht="41.25" customHeight="1" thickTop="1">
      <c r="A15" s="36"/>
      <c r="B15" s="36"/>
      <c r="C15" s="134" t="s">
        <v>1930</v>
      </c>
      <c r="D15" s="473"/>
      <c r="E15" s="36"/>
    </row>
    <row r="16" spans="1:5" ht="41.25" customHeight="1">
      <c r="A16" s="36"/>
      <c r="B16" s="36"/>
      <c r="C16" s="133" t="s">
        <v>1933</v>
      </c>
      <c r="D16" s="473"/>
      <c r="E16" s="36"/>
    </row>
    <row r="17" spans="1:7" ht="133.5" customHeight="1">
      <c r="A17" s="36"/>
      <c r="B17" s="36"/>
      <c r="C17" s="133" t="s">
        <v>1932</v>
      </c>
      <c r="D17" s="473"/>
      <c r="E17" s="36"/>
    </row>
    <row r="18" spans="1:7" ht="41.25" customHeight="1">
      <c r="A18" s="36"/>
      <c r="B18" s="36"/>
      <c r="C18" s="133" t="s">
        <v>1952</v>
      </c>
      <c r="D18" s="473"/>
      <c r="E18" s="36"/>
    </row>
    <row r="19" spans="1:7" ht="51" customHeight="1">
      <c r="A19" s="36"/>
      <c r="B19" s="36"/>
      <c r="C19" s="133" t="s">
        <v>1688</v>
      </c>
      <c r="D19" s="473"/>
      <c r="E19" s="36"/>
    </row>
    <row r="20" spans="1:7" ht="41.25" customHeight="1">
      <c r="A20" s="36"/>
      <c r="B20" s="36"/>
      <c r="C20" s="94" t="s">
        <v>1689</v>
      </c>
      <c r="D20" s="473"/>
      <c r="E20" s="36"/>
    </row>
    <row r="21" spans="1:7" ht="77.25" customHeight="1">
      <c r="A21" s="36"/>
      <c r="B21" s="36"/>
      <c r="C21" s="133" t="s">
        <v>1537</v>
      </c>
      <c r="D21" s="473"/>
      <c r="E21" s="36"/>
    </row>
    <row r="22" spans="1:7" ht="44.25" customHeight="1">
      <c r="A22" s="36"/>
      <c r="B22" s="36"/>
      <c r="C22" s="94" t="s">
        <v>1690</v>
      </c>
      <c r="D22" s="474"/>
      <c r="E22" s="36"/>
      <c r="G22" s="431"/>
    </row>
    <row r="23" spans="1:7" ht="44.25" customHeight="1" thickBot="1">
      <c r="A23" s="36"/>
      <c r="B23" s="36"/>
      <c r="C23" s="494" t="s">
        <v>1424</v>
      </c>
      <c r="D23" s="494"/>
      <c r="E23" s="36"/>
    </row>
    <row r="24" spans="1:7" ht="127.5" customHeight="1" thickTop="1">
      <c r="A24" s="36"/>
      <c r="B24" s="36"/>
      <c r="C24" s="116" t="s">
        <v>1691</v>
      </c>
      <c r="D24" s="342"/>
      <c r="E24" s="36"/>
    </row>
    <row r="25" spans="1:7" ht="41.25" customHeight="1" thickBot="1">
      <c r="A25" s="36"/>
      <c r="B25" s="36"/>
      <c r="C25" s="494" t="s">
        <v>1693</v>
      </c>
      <c r="D25" s="494"/>
      <c r="E25" s="36"/>
    </row>
    <row r="26" spans="1:7" ht="151.5" customHeight="1" thickTop="1">
      <c r="A26" s="36"/>
      <c r="B26" s="36"/>
      <c r="C26" s="133" t="s">
        <v>1924</v>
      </c>
      <c r="D26" s="473"/>
      <c r="E26" s="36"/>
    </row>
    <row r="27" spans="1:7" ht="346.5" customHeight="1">
      <c r="A27" s="36"/>
      <c r="B27" s="36"/>
      <c r="C27" s="94" t="s">
        <v>2051</v>
      </c>
      <c r="D27" s="474"/>
      <c r="E27" s="36"/>
    </row>
    <row r="28" spans="1:7" ht="43.5">
      <c r="A28" s="36"/>
      <c r="B28" s="36"/>
      <c r="C28" s="133" t="s">
        <v>1692</v>
      </c>
      <c r="D28" s="473"/>
      <c r="E28" s="36"/>
    </row>
    <row r="29" spans="1:7" ht="61.5" customHeight="1">
      <c r="A29" s="36"/>
      <c r="B29" s="36"/>
      <c r="C29" s="94"/>
      <c r="D29" s="95"/>
      <c r="E29" s="36"/>
    </row>
  </sheetData>
  <sheetProtection algorithmName="SHA-512" hashValue="iflcBIJpxV0+tjYdtUPO7FNDsW6KdrJam1c1otk2Yq6TfSaCGXL3ujoUaC/JBJ2TIFNH0af67Yrfl6vgbZZU4A==" saltValue="22nQiCTrIS2QFlpZFo93eA==" spinCount="100000" sheet="1" objects="1" scenarios="1" formatRows="0" selectLockedCells="1"/>
  <mergeCells count="6">
    <mergeCell ref="C14:D14"/>
    <mergeCell ref="C25:D25"/>
    <mergeCell ref="C1:D1"/>
    <mergeCell ref="C2:D2"/>
    <mergeCell ref="C3:D3"/>
    <mergeCell ref="C23:D23"/>
  </mergeCells>
  <pageMargins left="0.7" right="0.7" top="0.75" bottom="0.75" header="0.3" footer="0.3"/>
  <pageSetup paperSize="5" scale="92"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locked="0" defaultSize="0" autoFill="0" autoLine="0" autoPict="0">
                <anchor moveWithCells="1">
                  <from>
                    <xdr:col>3</xdr:col>
                    <xdr:colOff>527050</xdr:colOff>
                    <xdr:row>3</xdr:row>
                    <xdr:rowOff>336550</xdr:rowOff>
                  </from>
                  <to>
                    <xdr:col>3</xdr:col>
                    <xdr:colOff>736600</xdr:colOff>
                    <xdr:row>3</xdr:row>
                    <xdr:rowOff>603250</xdr:rowOff>
                  </to>
                </anchor>
              </controlPr>
            </control>
          </mc:Choice>
        </mc:AlternateContent>
        <mc:AlternateContent xmlns:mc="http://schemas.openxmlformats.org/markup-compatibility/2006">
          <mc:Choice Requires="x14">
            <control shapeId="101378" r:id="rId5" name="Check Box 2">
              <controlPr locked="0" defaultSize="0" autoFill="0" autoLine="0" autoPict="0">
                <anchor moveWithCells="1">
                  <from>
                    <xdr:col>3</xdr:col>
                    <xdr:colOff>546100</xdr:colOff>
                    <xdr:row>4</xdr:row>
                    <xdr:rowOff>222250</xdr:rowOff>
                  </from>
                  <to>
                    <xdr:col>3</xdr:col>
                    <xdr:colOff>723900</xdr:colOff>
                    <xdr:row>4</xdr:row>
                    <xdr:rowOff>431800</xdr:rowOff>
                  </to>
                </anchor>
              </controlPr>
            </control>
          </mc:Choice>
        </mc:AlternateContent>
        <mc:AlternateContent xmlns:mc="http://schemas.openxmlformats.org/markup-compatibility/2006">
          <mc:Choice Requires="x14">
            <control shapeId="101379" r:id="rId6" name="Check Box 3">
              <controlPr locked="0" defaultSize="0" autoFill="0" autoLine="0" autoPict="0">
                <anchor moveWithCells="1">
                  <from>
                    <xdr:col>3</xdr:col>
                    <xdr:colOff>527050</xdr:colOff>
                    <xdr:row>5</xdr:row>
                    <xdr:rowOff>336550</xdr:rowOff>
                  </from>
                  <to>
                    <xdr:col>3</xdr:col>
                    <xdr:colOff>736600</xdr:colOff>
                    <xdr:row>5</xdr:row>
                    <xdr:rowOff>533400</xdr:rowOff>
                  </to>
                </anchor>
              </controlPr>
            </control>
          </mc:Choice>
        </mc:AlternateContent>
        <mc:AlternateContent xmlns:mc="http://schemas.openxmlformats.org/markup-compatibility/2006">
          <mc:Choice Requires="x14">
            <control shapeId="101380" r:id="rId7" name="Check Box 4">
              <controlPr locked="0" defaultSize="0" autoFill="0" autoLine="0" autoPict="0">
                <anchor moveWithCells="1">
                  <from>
                    <xdr:col>3</xdr:col>
                    <xdr:colOff>527050</xdr:colOff>
                    <xdr:row>6</xdr:row>
                    <xdr:rowOff>336550</xdr:rowOff>
                  </from>
                  <to>
                    <xdr:col>3</xdr:col>
                    <xdr:colOff>793750</xdr:colOff>
                    <xdr:row>6</xdr:row>
                    <xdr:rowOff>565150</xdr:rowOff>
                  </to>
                </anchor>
              </controlPr>
            </control>
          </mc:Choice>
        </mc:AlternateContent>
        <mc:AlternateContent xmlns:mc="http://schemas.openxmlformats.org/markup-compatibility/2006">
          <mc:Choice Requires="x14">
            <control shapeId="101385" r:id="rId8" name="Check Box 9">
              <controlPr locked="0" defaultSize="0" autoFill="0" autoLine="0" autoPict="0">
                <anchor moveWithCells="1">
                  <from>
                    <xdr:col>3</xdr:col>
                    <xdr:colOff>527050</xdr:colOff>
                    <xdr:row>9</xdr:row>
                    <xdr:rowOff>146050</xdr:rowOff>
                  </from>
                  <to>
                    <xdr:col>3</xdr:col>
                    <xdr:colOff>755650</xdr:colOff>
                    <xdr:row>9</xdr:row>
                    <xdr:rowOff>342900</xdr:rowOff>
                  </to>
                </anchor>
              </controlPr>
            </control>
          </mc:Choice>
        </mc:AlternateContent>
        <mc:AlternateContent xmlns:mc="http://schemas.openxmlformats.org/markup-compatibility/2006">
          <mc:Choice Requires="x14">
            <control shapeId="101386" r:id="rId9" name="Check Box 10">
              <controlPr locked="0" defaultSize="0" autoFill="0" autoLine="0" autoPict="0">
                <anchor moveWithCells="1">
                  <from>
                    <xdr:col>3</xdr:col>
                    <xdr:colOff>527050</xdr:colOff>
                    <xdr:row>8</xdr:row>
                    <xdr:rowOff>152400</xdr:rowOff>
                  </from>
                  <to>
                    <xdr:col>3</xdr:col>
                    <xdr:colOff>755650</xdr:colOff>
                    <xdr:row>8</xdr:row>
                    <xdr:rowOff>374650</xdr:rowOff>
                  </to>
                </anchor>
              </controlPr>
            </control>
          </mc:Choice>
        </mc:AlternateContent>
        <mc:AlternateContent xmlns:mc="http://schemas.openxmlformats.org/markup-compatibility/2006">
          <mc:Choice Requires="x14">
            <control shapeId="101388" r:id="rId10" name="Check Box 12">
              <controlPr locked="0" defaultSize="0" autoFill="0" autoLine="0" autoPict="0">
                <anchor moveWithCells="1">
                  <from>
                    <xdr:col>3</xdr:col>
                    <xdr:colOff>527050</xdr:colOff>
                    <xdr:row>7</xdr:row>
                    <xdr:rowOff>114300</xdr:rowOff>
                  </from>
                  <to>
                    <xdr:col>3</xdr:col>
                    <xdr:colOff>755650</xdr:colOff>
                    <xdr:row>7</xdr:row>
                    <xdr:rowOff>279400</xdr:rowOff>
                  </to>
                </anchor>
              </controlPr>
            </control>
          </mc:Choice>
        </mc:AlternateContent>
        <mc:AlternateContent xmlns:mc="http://schemas.openxmlformats.org/markup-compatibility/2006">
          <mc:Choice Requires="x14">
            <control shapeId="101389" r:id="rId11" name="Check Box 13">
              <controlPr locked="0" defaultSize="0" autoFill="0" autoLine="0" autoPict="0">
                <anchor moveWithCells="1">
                  <from>
                    <xdr:col>3</xdr:col>
                    <xdr:colOff>527050</xdr:colOff>
                    <xdr:row>10</xdr:row>
                    <xdr:rowOff>431800</xdr:rowOff>
                  </from>
                  <to>
                    <xdr:col>3</xdr:col>
                    <xdr:colOff>723900</xdr:colOff>
                    <xdr:row>10</xdr:row>
                    <xdr:rowOff>666750</xdr:rowOff>
                  </to>
                </anchor>
              </controlPr>
            </control>
          </mc:Choice>
        </mc:AlternateContent>
        <mc:AlternateContent xmlns:mc="http://schemas.openxmlformats.org/markup-compatibility/2006">
          <mc:Choice Requires="x14">
            <control shapeId="101391" r:id="rId12" name="Check Box 15">
              <controlPr locked="0" defaultSize="0" autoFill="0" autoLine="0" autoPict="0">
                <anchor moveWithCells="1">
                  <from>
                    <xdr:col>3</xdr:col>
                    <xdr:colOff>527050</xdr:colOff>
                    <xdr:row>11</xdr:row>
                    <xdr:rowOff>241300</xdr:rowOff>
                  </from>
                  <to>
                    <xdr:col>3</xdr:col>
                    <xdr:colOff>755650</xdr:colOff>
                    <xdr:row>11</xdr:row>
                    <xdr:rowOff>469900</xdr:rowOff>
                  </to>
                </anchor>
              </controlPr>
            </control>
          </mc:Choice>
        </mc:AlternateContent>
        <mc:AlternateContent xmlns:mc="http://schemas.openxmlformats.org/markup-compatibility/2006">
          <mc:Choice Requires="x14">
            <control shapeId="101392" r:id="rId13" name="Check Box 16">
              <controlPr locked="0" defaultSize="0" autoFill="0" autoLine="0" autoPict="0">
                <anchor moveWithCells="1">
                  <from>
                    <xdr:col>3</xdr:col>
                    <xdr:colOff>527050</xdr:colOff>
                    <xdr:row>12</xdr:row>
                    <xdr:rowOff>114300</xdr:rowOff>
                  </from>
                  <to>
                    <xdr:col>3</xdr:col>
                    <xdr:colOff>774700</xdr:colOff>
                    <xdr:row>12</xdr:row>
                    <xdr:rowOff>323850</xdr:rowOff>
                  </to>
                </anchor>
              </controlPr>
            </control>
          </mc:Choice>
        </mc:AlternateContent>
        <mc:AlternateContent xmlns:mc="http://schemas.openxmlformats.org/markup-compatibility/2006">
          <mc:Choice Requires="x14">
            <control shapeId="101393" r:id="rId14" name="Check Box 17">
              <controlPr locked="0" defaultSize="0" autoFill="0" autoLine="0" autoPict="0">
                <anchor moveWithCells="1">
                  <from>
                    <xdr:col>3</xdr:col>
                    <xdr:colOff>527050</xdr:colOff>
                    <xdr:row>14</xdr:row>
                    <xdr:rowOff>152400</xdr:rowOff>
                  </from>
                  <to>
                    <xdr:col>3</xdr:col>
                    <xdr:colOff>717550</xdr:colOff>
                    <xdr:row>14</xdr:row>
                    <xdr:rowOff>355600</xdr:rowOff>
                  </to>
                </anchor>
              </controlPr>
            </control>
          </mc:Choice>
        </mc:AlternateContent>
        <mc:AlternateContent xmlns:mc="http://schemas.openxmlformats.org/markup-compatibility/2006">
          <mc:Choice Requires="x14">
            <control shapeId="101394" r:id="rId15" name="Check Box 18">
              <controlPr locked="0" defaultSize="0" autoFill="0" autoLine="0" autoPict="0">
                <anchor moveWithCells="1">
                  <from>
                    <xdr:col>3</xdr:col>
                    <xdr:colOff>527050</xdr:colOff>
                    <xdr:row>25</xdr:row>
                    <xdr:rowOff>298450</xdr:rowOff>
                  </from>
                  <to>
                    <xdr:col>3</xdr:col>
                    <xdr:colOff>755650</xdr:colOff>
                    <xdr:row>25</xdr:row>
                    <xdr:rowOff>508000</xdr:rowOff>
                  </to>
                </anchor>
              </controlPr>
            </control>
          </mc:Choice>
        </mc:AlternateContent>
        <mc:AlternateContent xmlns:mc="http://schemas.openxmlformats.org/markup-compatibility/2006">
          <mc:Choice Requires="x14">
            <control shapeId="101404" r:id="rId16" name="Check Box 28">
              <controlPr locked="0" defaultSize="0" autoFill="0" autoLine="0" autoPict="0">
                <anchor moveWithCells="1">
                  <from>
                    <xdr:col>3</xdr:col>
                    <xdr:colOff>527050</xdr:colOff>
                    <xdr:row>15</xdr:row>
                    <xdr:rowOff>152400</xdr:rowOff>
                  </from>
                  <to>
                    <xdr:col>3</xdr:col>
                    <xdr:colOff>736600</xdr:colOff>
                    <xdr:row>15</xdr:row>
                    <xdr:rowOff>374650</xdr:rowOff>
                  </to>
                </anchor>
              </controlPr>
            </control>
          </mc:Choice>
        </mc:AlternateContent>
        <mc:AlternateContent xmlns:mc="http://schemas.openxmlformats.org/markup-compatibility/2006">
          <mc:Choice Requires="x14">
            <control shapeId="101407" r:id="rId17" name="Check Box 31">
              <controlPr locked="0" defaultSize="0" autoFill="0" autoLine="0" autoPict="0">
                <anchor moveWithCells="1">
                  <from>
                    <xdr:col>3</xdr:col>
                    <xdr:colOff>527050</xdr:colOff>
                    <xdr:row>16</xdr:row>
                    <xdr:rowOff>152400</xdr:rowOff>
                  </from>
                  <to>
                    <xdr:col>3</xdr:col>
                    <xdr:colOff>736600</xdr:colOff>
                    <xdr:row>16</xdr:row>
                    <xdr:rowOff>374650</xdr:rowOff>
                  </to>
                </anchor>
              </controlPr>
            </control>
          </mc:Choice>
        </mc:AlternateContent>
        <mc:AlternateContent xmlns:mc="http://schemas.openxmlformats.org/markup-compatibility/2006">
          <mc:Choice Requires="x14">
            <control shapeId="101408" r:id="rId18" name="Check Box 32">
              <controlPr locked="0" defaultSize="0" autoFill="0" autoLine="0" autoPict="0">
                <anchor moveWithCells="1">
                  <from>
                    <xdr:col>3</xdr:col>
                    <xdr:colOff>527050</xdr:colOff>
                    <xdr:row>17</xdr:row>
                    <xdr:rowOff>152400</xdr:rowOff>
                  </from>
                  <to>
                    <xdr:col>3</xdr:col>
                    <xdr:colOff>736600</xdr:colOff>
                    <xdr:row>17</xdr:row>
                    <xdr:rowOff>355600</xdr:rowOff>
                  </to>
                </anchor>
              </controlPr>
            </control>
          </mc:Choice>
        </mc:AlternateContent>
        <mc:AlternateContent xmlns:mc="http://schemas.openxmlformats.org/markup-compatibility/2006">
          <mc:Choice Requires="x14">
            <control shapeId="101409" r:id="rId19" name="Check Box 33">
              <controlPr locked="0" defaultSize="0" autoFill="0" autoLine="0" autoPict="0">
                <anchor moveWithCells="1">
                  <from>
                    <xdr:col>3</xdr:col>
                    <xdr:colOff>527050</xdr:colOff>
                    <xdr:row>18</xdr:row>
                    <xdr:rowOff>152400</xdr:rowOff>
                  </from>
                  <to>
                    <xdr:col>3</xdr:col>
                    <xdr:colOff>774700</xdr:colOff>
                    <xdr:row>18</xdr:row>
                    <xdr:rowOff>374650</xdr:rowOff>
                  </to>
                </anchor>
              </controlPr>
            </control>
          </mc:Choice>
        </mc:AlternateContent>
        <mc:AlternateContent xmlns:mc="http://schemas.openxmlformats.org/markup-compatibility/2006">
          <mc:Choice Requires="x14">
            <control shapeId="101411" r:id="rId20" name="Check Box 35">
              <controlPr locked="0" defaultSize="0" autoFill="0" autoLine="0" autoPict="0">
                <anchor moveWithCells="1">
                  <from>
                    <xdr:col>3</xdr:col>
                    <xdr:colOff>527050</xdr:colOff>
                    <xdr:row>19</xdr:row>
                    <xdr:rowOff>152400</xdr:rowOff>
                  </from>
                  <to>
                    <xdr:col>3</xdr:col>
                    <xdr:colOff>774700</xdr:colOff>
                    <xdr:row>19</xdr:row>
                    <xdr:rowOff>393700</xdr:rowOff>
                  </to>
                </anchor>
              </controlPr>
            </control>
          </mc:Choice>
        </mc:AlternateContent>
        <mc:AlternateContent xmlns:mc="http://schemas.openxmlformats.org/markup-compatibility/2006">
          <mc:Choice Requires="x14">
            <control shapeId="101412" r:id="rId21" name="Check Box 36">
              <controlPr locked="0" defaultSize="0" autoFill="0" autoLine="0" autoPict="0">
                <anchor moveWithCells="1">
                  <from>
                    <xdr:col>3</xdr:col>
                    <xdr:colOff>527050</xdr:colOff>
                    <xdr:row>20</xdr:row>
                    <xdr:rowOff>152400</xdr:rowOff>
                  </from>
                  <to>
                    <xdr:col>3</xdr:col>
                    <xdr:colOff>723900</xdr:colOff>
                    <xdr:row>20</xdr:row>
                    <xdr:rowOff>393700</xdr:rowOff>
                  </to>
                </anchor>
              </controlPr>
            </control>
          </mc:Choice>
        </mc:AlternateContent>
        <mc:AlternateContent xmlns:mc="http://schemas.openxmlformats.org/markup-compatibility/2006">
          <mc:Choice Requires="x14">
            <control shapeId="101413" r:id="rId22" name="Check Box 37">
              <controlPr locked="0" defaultSize="0" autoFill="0" autoLine="0" autoPict="0">
                <anchor moveWithCells="1">
                  <from>
                    <xdr:col>3</xdr:col>
                    <xdr:colOff>527050</xdr:colOff>
                    <xdr:row>21</xdr:row>
                    <xdr:rowOff>152400</xdr:rowOff>
                  </from>
                  <to>
                    <xdr:col>3</xdr:col>
                    <xdr:colOff>717550</xdr:colOff>
                    <xdr:row>21</xdr:row>
                    <xdr:rowOff>342900</xdr:rowOff>
                  </to>
                </anchor>
              </controlPr>
            </control>
          </mc:Choice>
        </mc:AlternateContent>
        <mc:AlternateContent xmlns:mc="http://schemas.openxmlformats.org/markup-compatibility/2006">
          <mc:Choice Requires="x14">
            <control shapeId="101414" r:id="rId23" name="Check Box 38">
              <controlPr locked="0" defaultSize="0" autoFill="0" autoLine="0" autoPict="0">
                <anchor moveWithCells="1">
                  <from>
                    <xdr:col>3</xdr:col>
                    <xdr:colOff>527050</xdr:colOff>
                    <xdr:row>26</xdr:row>
                    <xdr:rowOff>165100</xdr:rowOff>
                  </from>
                  <to>
                    <xdr:col>3</xdr:col>
                    <xdr:colOff>723900</xdr:colOff>
                    <xdr:row>26</xdr:row>
                    <xdr:rowOff>374650</xdr:rowOff>
                  </to>
                </anchor>
              </controlPr>
            </control>
          </mc:Choice>
        </mc:AlternateContent>
        <mc:AlternateContent xmlns:mc="http://schemas.openxmlformats.org/markup-compatibility/2006">
          <mc:Choice Requires="x14">
            <control shapeId="101415" r:id="rId24" name="Check Box 39">
              <controlPr locked="0" defaultSize="0" autoFill="0" autoLine="0" autoPict="0">
                <anchor moveWithCells="1">
                  <from>
                    <xdr:col>3</xdr:col>
                    <xdr:colOff>527050</xdr:colOff>
                    <xdr:row>27</xdr:row>
                    <xdr:rowOff>184150</xdr:rowOff>
                  </from>
                  <to>
                    <xdr:col>3</xdr:col>
                    <xdr:colOff>755650</xdr:colOff>
                    <xdr:row>27</xdr:row>
                    <xdr:rowOff>400050</xdr:rowOff>
                  </to>
                </anchor>
              </controlPr>
            </control>
          </mc:Choice>
        </mc:AlternateContent>
        <mc:AlternateContent xmlns:mc="http://schemas.openxmlformats.org/markup-compatibility/2006">
          <mc:Choice Requires="x14">
            <control shapeId="101418" r:id="rId25" name="Check Box 42">
              <controlPr locked="0" defaultSize="0" autoFill="0" autoLine="0" autoPict="0">
                <anchor moveWithCells="1">
                  <from>
                    <xdr:col>3</xdr:col>
                    <xdr:colOff>565150</xdr:colOff>
                    <xdr:row>23</xdr:row>
                    <xdr:rowOff>450850</xdr:rowOff>
                  </from>
                  <to>
                    <xdr:col>3</xdr:col>
                    <xdr:colOff>774700</xdr:colOff>
                    <xdr:row>23</xdr:row>
                    <xdr:rowOff>666750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4"/>
  <sheetViews>
    <sheetView showGridLines="0" showWhiteSpace="0" topLeftCell="A37" zoomScaleNormal="100" zoomScalePageLayoutView="53" workbookViewId="0">
      <selection activeCell="C4" sqref="C4:F4"/>
    </sheetView>
  </sheetViews>
  <sheetFormatPr baseColWidth="10" defaultColWidth="11.453125" defaultRowHeight="14.5" outlineLevelCol="1"/>
  <cols>
    <col min="1" max="1" width="1.1796875" style="42" customWidth="1"/>
    <col min="2" max="2" width="23.453125" style="42" customWidth="1"/>
    <col min="3" max="3" width="3.453125" style="42" customWidth="1"/>
    <col min="4" max="4" width="11.453125" style="42" customWidth="1"/>
    <col min="5" max="5" width="3.453125" style="42" customWidth="1"/>
    <col min="6" max="6" width="10.54296875" style="42" customWidth="1"/>
    <col min="7" max="7" width="0.81640625" style="42" customWidth="1"/>
    <col min="8" max="8" width="13.81640625" style="42" customWidth="1"/>
    <col min="9" max="9" width="4" style="42" customWidth="1"/>
    <col min="10" max="10" width="10.453125" style="42" customWidth="1"/>
    <col min="11" max="11" width="3.54296875" style="42" customWidth="1"/>
    <col min="12" max="12" width="12.54296875" style="42" customWidth="1"/>
    <col min="13" max="13" width="1.453125" style="42" customWidth="1"/>
    <col min="14" max="14" width="1.1796875" style="42" customWidth="1"/>
    <col min="15" max="15" width="1.453125" style="42" hidden="1" customWidth="1" outlineLevel="1"/>
    <col min="16" max="16" width="75.81640625" style="42" hidden="1" customWidth="1" outlineLevel="1"/>
    <col min="17" max="17" width="15" style="42" hidden="1" customWidth="1" outlineLevel="1"/>
    <col min="18" max="18" width="2" style="42" hidden="1" customWidth="1" outlineLevel="1"/>
    <col min="19" max="19" width="39" style="42" hidden="1" customWidth="1" outlineLevel="1"/>
    <col min="20" max="20" width="1.453125" style="42" hidden="1" customWidth="1" outlineLevel="1"/>
    <col min="21" max="21" width="1.1796875" style="42" hidden="1" customWidth="1" outlineLevel="1"/>
    <col min="22" max="22" width="11.453125" style="42" hidden="1" customWidth="1" outlineLevel="1"/>
    <col min="23" max="23" width="11.453125" style="42" collapsed="1"/>
    <col min="24" max="16384" width="11.453125" style="42"/>
  </cols>
  <sheetData>
    <row r="1" spans="1:24" s="63" customFormat="1" ht="52.5" customHeight="1" thickBot="1">
      <c r="A1" s="65"/>
      <c r="B1" s="491" t="s">
        <v>1943</v>
      </c>
      <c r="C1" s="491"/>
      <c r="D1" s="491"/>
      <c r="E1" s="491"/>
      <c r="F1" s="491"/>
      <c r="G1" s="491"/>
      <c r="H1" s="491"/>
      <c r="I1" s="491"/>
      <c r="J1" s="491"/>
      <c r="K1" s="491"/>
      <c r="L1" s="458"/>
      <c r="M1" s="147"/>
      <c r="N1" s="148"/>
      <c r="O1" s="149"/>
      <c r="P1" s="9" t="s">
        <v>1943</v>
      </c>
      <c r="Q1" s="9"/>
      <c r="R1" s="9"/>
      <c r="S1" s="9"/>
      <c r="T1" s="9"/>
      <c r="U1" s="64"/>
      <c r="V1" s="66"/>
      <c r="W1" s="66"/>
      <c r="X1" s="66"/>
    </row>
    <row r="2" spans="1:24" customFormat="1" ht="33.75" customHeight="1" thickTop="1" thickBot="1">
      <c r="A2" s="36"/>
      <c r="B2" s="7" t="s">
        <v>1230</v>
      </c>
      <c r="C2" s="7"/>
      <c r="D2" s="7"/>
      <c r="E2" s="7"/>
      <c r="F2" s="7"/>
      <c r="G2" s="4"/>
      <c r="H2" s="522" t="s">
        <v>1401</v>
      </c>
      <c r="I2" s="522"/>
      <c r="J2" s="522"/>
      <c r="K2" s="522"/>
      <c r="L2" s="522"/>
      <c r="M2" s="10"/>
      <c r="N2" s="34"/>
      <c r="O2" s="4"/>
      <c r="P2" s="13" t="s">
        <v>0</v>
      </c>
      <c r="Q2" s="97" t="s">
        <v>1231</v>
      </c>
      <c r="R2" s="97"/>
      <c r="S2" s="98" t="s">
        <v>1</v>
      </c>
      <c r="T2" s="73"/>
      <c r="U2" s="36"/>
    </row>
    <row r="3" spans="1:24" customFormat="1" ht="13" customHeight="1" thickTop="1">
      <c r="A3" s="36"/>
      <c r="B3" s="8"/>
      <c r="C3" s="8"/>
      <c r="D3" s="8"/>
      <c r="E3" s="8"/>
      <c r="F3" s="8"/>
      <c r="G3" s="4"/>
      <c r="H3" s="10"/>
      <c r="I3" s="10"/>
      <c r="J3" s="10"/>
      <c r="K3" s="10"/>
      <c r="L3" s="10"/>
      <c r="M3" s="10"/>
      <c r="N3" s="34"/>
      <c r="O3" s="4"/>
      <c r="P3" s="71"/>
      <c r="Q3" s="72"/>
      <c r="R3" s="72"/>
      <c r="S3" s="73"/>
      <c r="T3" s="73"/>
      <c r="U3" s="36"/>
    </row>
    <row r="4" spans="1:24" ht="21" customHeight="1">
      <c r="A4" s="38"/>
      <c r="B4" s="146" t="s">
        <v>1694</v>
      </c>
      <c r="C4" s="558"/>
      <c r="D4" s="559"/>
      <c r="E4" s="559"/>
      <c r="F4" s="559"/>
      <c r="G4" s="150"/>
      <c r="H4" s="136"/>
      <c r="I4" s="396"/>
      <c r="J4" s="136" t="s">
        <v>1232</v>
      </c>
      <c r="K4" s="151" t="s">
        <v>1233</v>
      </c>
      <c r="L4" s="152" t="s">
        <v>1234</v>
      </c>
      <c r="M4" s="142"/>
      <c r="N4" s="153"/>
      <c r="O4" s="154"/>
      <c r="P4" s="511" t="s">
        <v>1413</v>
      </c>
      <c r="Q4" s="514"/>
      <c r="R4" s="72"/>
      <c r="S4" s="506"/>
      <c r="T4" s="84"/>
      <c r="U4" s="46"/>
      <c r="V4" s="3"/>
    </row>
    <row r="5" spans="1:24" ht="19.5" customHeight="1">
      <c r="A5" s="38"/>
      <c r="B5" s="146" t="s">
        <v>1235</v>
      </c>
      <c r="C5" s="554"/>
      <c r="D5" s="555"/>
      <c r="E5" s="555"/>
      <c r="F5" s="555"/>
      <c r="G5" s="155"/>
      <c r="H5" s="156" t="s">
        <v>1236</v>
      </c>
      <c r="I5" s="550"/>
      <c r="J5" s="550"/>
      <c r="K5" s="550"/>
      <c r="L5" s="551"/>
      <c r="M5" s="157"/>
      <c r="N5" s="158"/>
      <c r="O5" s="154"/>
      <c r="P5" s="512"/>
      <c r="Q5" s="515"/>
      <c r="R5" s="72"/>
      <c r="S5" s="507"/>
      <c r="T5" s="84"/>
      <c r="U5" s="46"/>
      <c r="V5" s="3"/>
    </row>
    <row r="6" spans="1:24" ht="20.25" customHeight="1">
      <c r="A6" s="38"/>
      <c r="B6" s="146" t="s">
        <v>136</v>
      </c>
      <c r="C6" s="560"/>
      <c r="D6" s="561"/>
      <c r="E6" s="561"/>
      <c r="F6" s="561"/>
      <c r="G6" s="155"/>
      <c r="H6" s="156" t="s">
        <v>1237</v>
      </c>
      <c r="I6" s="550"/>
      <c r="J6" s="550"/>
      <c r="K6" s="550"/>
      <c r="L6" s="551"/>
      <c r="M6" s="157"/>
      <c r="N6" s="158"/>
      <c r="O6" s="154"/>
      <c r="P6" s="513" t="s">
        <v>1386</v>
      </c>
      <c r="Q6" s="516"/>
      <c r="R6" s="72"/>
      <c r="S6" s="506"/>
      <c r="T6" s="25"/>
      <c r="U6" s="46"/>
      <c r="V6" s="3"/>
    </row>
    <row r="7" spans="1:24" ht="18.75" customHeight="1">
      <c r="A7" s="38"/>
      <c r="B7" s="146" t="s">
        <v>1238</v>
      </c>
      <c r="C7" s="554"/>
      <c r="D7" s="555"/>
      <c r="E7" s="555"/>
      <c r="F7" s="555"/>
      <c r="G7" s="155"/>
      <c r="H7" s="156" t="s">
        <v>1244</v>
      </c>
      <c r="I7" s="550"/>
      <c r="J7" s="550"/>
      <c r="K7" s="550"/>
      <c r="L7" s="551"/>
      <c r="M7" s="157"/>
      <c r="N7" s="158"/>
      <c r="O7" s="154"/>
      <c r="P7" s="513"/>
      <c r="Q7" s="517"/>
      <c r="R7" s="72"/>
      <c r="S7" s="508"/>
      <c r="T7" s="25"/>
      <c r="U7" s="46"/>
      <c r="V7" s="3"/>
    </row>
    <row r="8" spans="1:24" ht="22.5" customHeight="1">
      <c r="A8" s="38"/>
      <c r="B8" s="146" t="s">
        <v>1239</v>
      </c>
      <c r="C8" s="570"/>
      <c r="D8" s="570"/>
      <c r="E8" s="570"/>
      <c r="F8" s="571"/>
      <c r="G8" s="155"/>
      <c r="H8" s="156" t="s">
        <v>1240</v>
      </c>
      <c r="I8" s="552"/>
      <c r="J8" s="552"/>
      <c r="K8" s="552"/>
      <c r="L8" s="553"/>
      <c r="M8" s="159"/>
      <c r="N8" s="160"/>
      <c r="O8" s="154"/>
      <c r="P8" s="513"/>
      <c r="Q8" s="518"/>
      <c r="R8" s="72"/>
      <c r="S8" s="507"/>
      <c r="T8" s="25"/>
      <c r="U8" s="46"/>
      <c r="V8" s="3"/>
    </row>
    <row r="9" spans="1:24" ht="33" customHeight="1">
      <c r="A9" s="38"/>
      <c r="B9" s="146" t="s">
        <v>1695</v>
      </c>
      <c r="C9" s="574"/>
      <c r="D9" s="555"/>
      <c r="E9" s="555"/>
      <c r="F9" s="555"/>
      <c r="G9" s="155"/>
      <c r="H9" s="161"/>
      <c r="I9" s="162"/>
      <c r="J9" s="162"/>
      <c r="K9" s="162"/>
      <c r="L9" s="162"/>
      <c r="M9" s="157"/>
      <c r="N9" s="158"/>
      <c r="O9" s="154"/>
      <c r="P9" s="135" t="s">
        <v>1405</v>
      </c>
      <c r="Q9" s="380"/>
      <c r="R9" s="72"/>
      <c r="S9" s="383" t="s">
        <v>1696</v>
      </c>
      <c r="T9" s="25"/>
      <c r="U9" s="38"/>
    </row>
    <row r="10" spans="1:24" ht="27" customHeight="1">
      <c r="A10" s="38"/>
      <c r="B10" s="146" t="s">
        <v>1241</v>
      </c>
      <c r="C10" s="567"/>
      <c r="D10" s="555"/>
      <c r="E10" s="555"/>
      <c r="F10" s="555"/>
      <c r="G10" s="155"/>
      <c r="H10" s="577" t="s">
        <v>1402</v>
      </c>
      <c r="I10" s="578"/>
      <c r="J10" s="578"/>
      <c r="K10" s="578"/>
      <c r="L10" s="578"/>
      <c r="M10" s="163"/>
      <c r="N10" s="164"/>
      <c r="O10" s="154"/>
      <c r="P10" s="135" t="s">
        <v>1697</v>
      </c>
      <c r="Q10" s="380"/>
      <c r="R10" s="72"/>
      <c r="S10" s="383" t="s">
        <v>1696</v>
      </c>
      <c r="T10" s="25"/>
      <c r="U10" s="46"/>
      <c r="V10" s="3"/>
    </row>
    <row r="11" spans="1:24" ht="25.5" customHeight="1">
      <c r="A11" s="38"/>
      <c r="B11" s="146" t="s">
        <v>1242</v>
      </c>
      <c r="C11" s="568"/>
      <c r="D11" s="569"/>
      <c r="E11" s="569"/>
      <c r="F11" s="569"/>
      <c r="G11" s="155"/>
      <c r="H11" s="165"/>
      <c r="I11" s="166"/>
      <c r="J11" s="156" t="s">
        <v>1232</v>
      </c>
      <c r="K11" s="167"/>
      <c r="L11" s="168" t="s">
        <v>1234</v>
      </c>
      <c r="M11" s="142"/>
      <c r="N11" s="153"/>
      <c r="O11" s="154"/>
      <c r="P11" s="513" t="s">
        <v>1406</v>
      </c>
      <c r="Q11" s="516"/>
      <c r="R11" s="72"/>
      <c r="S11" s="506" t="s">
        <v>1696</v>
      </c>
      <c r="T11" s="25"/>
      <c r="U11" s="46"/>
      <c r="V11" s="3"/>
    </row>
    <row r="12" spans="1:24" ht="21" customHeight="1">
      <c r="A12" s="38"/>
      <c r="B12" s="146" t="s">
        <v>1698</v>
      </c>
      <c r="C12" s="568"/>
      <c r="D12" s="569"/>
      <c r="E12" s="569"/>
      <c r="F12" s="569"/>
      <c r="G12" s="155"/>
      <c r="H12" s="156" t="s">
        <v>1236</v>
      </c>
      <c r="I12" s="572"/>
      <c r="J12" s="572"/>
      <c r="K12" s="572"/>
      <c r="L12" s="573"/>
      <c r="M12" s="169"/>
      <c r="N12" s="170"/>
      <c r="O12" s="154"/>
      <c r="P12" s="513"/>
      <c r="Q12" s="518"/>
      <c r="R12" s="72"/>
      <c r="S12" s="507"/>
      <c r="T12" s="25"/>
      <c r="U12" s="46"/>
      <c r="V12" s="3"/>
    </row>
    <row r="13" spans="1:24" ht="19.5" customHeight="1">
      <c r="A13" s="38"/>
      <c r="B13" s="171" t="s">
        <v>1699</v>
      </c>
      <c r="C13" s="568"/>
      <c r="D13" s="569"/>
      <c r="E13" s="569"/>
      <c r="F13" s="569"/>
      <c r="G13" s="155"/>
      <c r="H13" s="156" t="s">
        <v>1237</v>
      </c>
      <c r="I13" s="572"/>
      <c r="J13" s="572"/>
      <c r="K13" s="572"/>
      <c r="L13" s="573"/>
      <c r="M13" s="169"/>
      <c r="N13" s="170"/>
      <c r="O13" s="154"/>
      <c r="P13" s="513" t="s">
        <v>1700</v>
      </c>
      <c r="Q13" s="575"/>
      <c r="R13" s="72"/>
      <c r="S13" s="506"/>
      <c r="T13" s="25"/>
      <c r="U13" s="46"/>
      <c r="V13" s="3"/>
    </row>
    <row r="14" spans="1:24" ht="25.5" customHeight="1">
      <c r="A14" s="38"/>
      <c r="B14" s="171" t="s">
        <v>1243</v>
      </c>
      <c r="C14" s="576"/>
      <c r="D14" s="576"/>
      <c r="E14" s="576"/>
      <c r="F14" s="560"/>
      <c r="G14" s="155"/>
      <c r="H14" s="156" t="s">
        <v>1244</v>
      </c>
      <c r="I14" s="572"/>
      <c r="J14" s="572"/>
      <c r="K14" s="572"/>
      <c r="L14" s="573"/>
      <c r="M14" s="169"/>
      <c r="N14" s="170"/>
      <c r="O14" s="154"/>
      <c r="P14" s="513"/>
      <c r="Q14" s="575"/>
      <c r="R14" s="72"/>
      <c r="S14" s="507"/>
      <c r="T14" s="25"/>
      <c r="U14" s="46"/>
      <c r="V14" s="3"/>
    </row>
    <row r="15" spans="1:24" ht="23.25" customHeight="1">
      <c r="A15" s="38"/>
      <c r="B15" s="102" t="s">
        <v>13</v>
      </c>
      <c r="C15" s="554"/>
      <c r="D15" s="555"/>
      <c r="E15" s="555"/>
      <c r="F15" s="555"/>
      <c r="G15" s="172"/>
      <c r="H15" s="137" t="s">
        <v>1240</v>
      </c>
      <c r="I15" s="496"/>
      <c r="J15" s="496"/>
      <c r="K15" s="496"/>
      <c r="L15" s="497"/>
      <c r="M15" s="173"/>
      <c r="N15" s="174"/>
      <c r="O15" s="154"/>
      <c r="P15" s="135" t="s">
        <v>1701</v>
      </c>
      <c r="Q15" s="380"/>
      <c r="R15" s="72"/>
      <c r="S15" s="381"/>
      <c r="T15" s="25"/>
      <c r="U15" s="46"/>
      <c r="V15" s="3"/>
    </row>
    <row r="16" spans="1:24" ht="30" customHeight="1">
      <c r="A16" s="38"/>
      <c r="B16" s="103" t="s">
        <v>1702</v>
      </c>
      <c r="C16" s="530"/>
      <c r="D16" s="531"/>
      <c r="E16" s="531"/>
      <c r="F16" s="531"/>
      <c r="G16" s="172"/>
      <c r="H16" s="137"/>
      <c r="I16" s="500"/>
      <c r="J16" s="500"/>
      <c r="K16" s="500"/>
      <c r="L16" s="501"/>
      <c r="M16" s="169"/>
      <c r="N16" s="170"/>
      <c r="O16" s="154"/>
      <c r="P16" s="135" t="s">
        <v>1703</v>
      </c>
      <c r="Q16" s="380"/>
      <c r="R16" s="72"/>
      <c r="S16" s="382"/>
      <c r="T16" s="25"/>
      <c r="U16" s="46"/>
      <c r="V16" s="3"/>
    </row>
    <row r="17" spans="1:24" ht="21" customHeight="1">
      <c r="A17" s="38"/>
      <c r="B17" s="532" t="s">
        <v>1704</v>
      </c>
      <c r="C17" s="562"/>
      <c r="D17" s="563"/>
      <c r="E17" s="563"/>
      <c r="F17" s="563"/>
      <c r="G17" s="563"/>
      <c r="H17" s="563"/>
      <c r="I17" s="563"/>
      <c r="J17" s="563"/>
      <c r="K17" s="563"/>
      <c r="L17" s="564"/>
      <c r="M17" s="169"/>
      <c r="N17" s="170"/>
      <c r="O17" s="154"/>
      <c r="P17" s="513" t="s">
        <v>1705</v>
      </c>
      <c r="Q17" s="516"/>
      <c r="R17" s="72"/>
      <c r="S17" s="506"/>
      <c r="T17" s="25"/>
      <c r="U17" s="46"/>
      <c r="V17" s="3"/>
    </row>
    <row r="18" spans="1:24" ht="25.5" customHeight="1">
      <c r="A18" s="38"/>
      <c r="B18" s="532"/>
      <c r="C18" s="565"/>
      <c r="D18" s="506"/>
      <c r="E18" s="506"/>
      <c r="F18" s="506"/>
      <c r="G18" s="506"/>
      <c r="H18" s="506"/>
      <c r="I18" s="506"/>
      <c r="J18" s="506"/>
      <c r="K18" s="506"/>
      <c r="L18" s="566"/>
      <c r="M18" s="169"/>
      <c r="N18" s="170"/>
      <c r="O18" s="154"/>
      <c r="P18" s="513"/>
      <c r="Q18" s="518"/>
      <c r="R18" s="72"/>
      <c r="S18" s="507"/>
      <c r="T18" s="25"/>
      <c r="U18" s="46"/>
      <c r="V18" s="3"/>
    </row>
    <row r="19" spans="1:24" ht="14.25" customHeight="1">
      <c r="A19" s="38"/>
      <c r="B19" s="535"/>
      <c r="C19" s="535"/>
      <c r="D19" s="535"/>
      <c r="E19" s="535"/>
      <c r="F19" s="535"/>
      <c r="G19" s="154"/>
      <c r="H19" s="142"/>
      <c r="I19" s="169"/>
      <c r="J19" s="169"/>
      <c r="K19" s="169"/>
      <c r="L19" s="169"/>
      <c r="M19" s="169"/>
      <c r="N19" s="170"/>
      <c r="O19" s="154"/>
      <c r="P19" s="111" t="s">
        <v>1706</v>
      </c>
      <c r="Q19" s="380"/>
      <c r="R19" s="72"/>
      <c r="S19" s="383"/>
      <c r="T19" s="25"/>
      <c r="U19" s="46"/>
      <c r="V19" s="3"/>
    </row>
    <row r="20" spans="1:24" customFormat="1" ht="48" customHeight="1" thickBot="1">
      <c r="A20" s="36"/>
      <c r="B20" s="522" t="s">
        <v>1403</v>
      </c>
      <c r="C20" s="522"/>
      <c r="D20" s="522"/>
      <c r="E20" s="522"/>
      <c r="F20" s="522"/>
      <c r="G20" s="522"/>
      <c r="H20" s="522"/>
      <c r="I20" s="522"/>
      <c r="J20" s="522"/>
      <c r="K20" s="522"/>
      <c r="L20" s="90"/>
      <c r="M20" s="11"/>
      <c r="N20" s="35"/>
      <c r="O20" s="4"/>
      <c r="P20" s="96" t="s">
        <v>1707</v>
      </c>
      <c r="Q20" s="380"/>
      <c r="R20" s="72"/>
      <c r="S20" s="383"/>
      <c r="T20" s="82"/>
      <c r="U20" s="37"/>
      <c r="V20" s="1"/>
    </row>
    <row r="21" spans="1:24" customFormat="1" ht="11.5" customHeight="1" thickTop="1">
      <c r="A21" s="36"/>
      <c r="B21" s="5"/>
      <c r="C21" s="5"/>
      <c r="D21" s="5"/>
      <c r="E21" s="5"/>
      <c r="F21" s="5"/>
      <c r="G21" s="4"/>
      <c r="H21" s="11"/>
      <c r="I21" s="11"/>
      <c r="J21" s="11"/>
      <c r="K21" s="11"/>
      <c r="L21" s="11"/>
      <c r="M21" s="11"/>
      <c r="N21" s="35"/>
      <c r="O21" s="4"/>
      <c r="P21" s="513" t="s">
        <v>1708</v>
      </c>
      <c r="Q21" s="502"/>
      <c r="R21" s="72"/>
      <c r="S21" s="509" t="s">
        <v>1709</v>
      </c>
      <c r="T21" s="82"/>
      <c r="U21" s="37"/>
      <c r="V21" s="1"/>
    </row>
    <row r="22" spans="1:24" ht="20.25" customHeight="1">
      <c r="A22" s="38"/>
      <c r="B22" s="31"/>
      <c r="C22" s="86"/>
      <c r="D22" s="110" t="s">
        <v>1232</v>
      </c>
      <c r="E22" s="86"/>
      <c r="F22" s="109" t="s">
        <v>1234</v>
      </c>
      <c r="G22" s="41"/>
      <c r="H22" s="41"/>
      <c r="I22" s="454"/>
      <c r="J22" s="455"/>
      <c r="K22" s="25"/>
      <c r="L22" s="455"/>
      <c r="M22" s="25"/>
      <c r="N22" s="45"/>
      <c r="O22" s="41"/>
      <c r="P22" s="513"/>
      <c r="Q22" s="503"/>
      <c r="R22" s="175"/>
      <c r="S22" s="510"/>
      <c r="T22" s="31"/>
      <c r="U22" s="46"/>
      <c r="V22" s="3"/>
    </row>
    <row r="23" spans="1:24" ht="26.5" customHeight="1">
      <c r="A23" s="38"/>
      <c r="B23" s="92" t="s">
        <v>1236</v>
      </c>
      <c r="C23" s="556"/>
      <c r="D23" s="557"/>
      <c r="E23" s="557"/>
      <c r="F23" s="557"/>
      <c r="G23" s="51"/>
      <c r="H23" s="104" t="s">
        <v>1239</v>
      </c>
      <c r="I23" s="544"/>
      <c r="J23" s="544"/>
      <c r="K23" s="544"/>
      <c r="L23" s="545"/>
      <c r="M23" s="47"/>
      <c r="N23" s="48"/>
      <c r="O23" s="41"/>
      <c r="P23" s="175"/>
      <c r="Q23" s="175"/>
      <c r="R23" s="175"/>
      <c r="S23" s="175"/>
      <c r="T23" s="31"/>
      <c r="U23" s="46"/>
      <c r="V23" s="3"/>
    </row>
    <row r="24" spans="1:24" ht="27" customHeight="1">
      <c r="A24" s="38"/>
      <c r="B24" s="91" t="s">
        <v>1237</v>
      </c>
      <c r="C24" s="541"/>
      <c r="D24" s="542"/>
      <c r="E24" s="542"/>
      <c r="F24" s="542"/>
      <c r="G24" s="49"/>
      <c r="H24" s="105" t="s">
        <v>1404</v>
      </c>
      <c r="I24" s="542"/>
      <c r="J24" s="542"/>
      <c r="K24" s="542"/>
      <c r="L24" s="546"/>
      <c r="M24" s="47"/>
      <c r="N24" s="48"/>
      <c r="O24" s="41"/>
      <c r="P24" s="521"/>
      <c r="Q24" s="175"/>
      <c r="R24" s="175"/>
      <c r="S24" s="175"/>
      <c r="T24" s="31"/>
      <c r="U24" s="46"/>
      <c r="V24" s="3"/>
      <c r="W24" s="3"/>
      <c r="X24" s="52"/>
    </row>
    <row r="25" spans="1:24" ht="27" customHeight="1">
      <c r="A25" s="38"/>
      <c r="B25" s="91" t="s">
        <v>1244</v>
      </c>
      <c r="C25" s="541"/>
      <c r="D25" s="542"/>
      <c r="E25" s="542"/>
      <c r="F25" s="542"/>
      <c r="G25" s="53"/>
      <c r="H25" s="54"/>
      <c r="I25" s="547"/>
      <c r="J25" s="547"/>
      <c r="K25" s="547"/>
      <c r="L25" s="548"/>
      <c r="M25" s="47"/>
      <c r="N25" s="48"/>
      <c r="O25" s="41"/>
      <c r="P25" s="521"/>
      <c r="Q25" s="154"/>
      <c r="R25" s="154"/>
      <c r="S25" s="154"/>
      <c r="T25" s="41"/>
      <c r="U25" s="38"/>
      <c r="W25" s="3"/>
      <c r="X25" s="52"/>
    </row>
    <row r="26" spans="1:24" customFormat="1" ht="36" customHeight="1" thickBot="1">
      <c r="A26" s="36"/>
      <c r="B26" s="522" t="s">
        <v>1710</v>
      </c>
      <c r="C26" s="522"/>
      <c r="D26" s="522"/>
      <c r="E26" s="522"/>
      <c r="F26" s="522"/>
      <c r="G26" s="522"/>
      <c r="H26" s="522"/>
      <c r="I26" s="522"/>
      <c r="J26" s="522"/>
      <c r="K26" s="522"/>
      <c r="L26" s="90"/>
      <c r="M26" s="11"/>
      <c r="N26" s="35"/>
      <c r="O26" s="4"/>
      <c r="P26" s="523" t="s">
        <v>0</v>
      </c>
      <c r="Q26" s="523"/>
      <c r="R26" s="30"/>
      <c r="S26" s="29"/>
      <c r="T26" s="4"/>
      <c r="U26" s="37"/>
      <c r="V26" s="1"/>
    </row>
    <row r="27" spans="1:24" customFormat="1" ht="13" customHeight="1" thickTop="1">
      <c r="A27" s="36"/>
      <c r="B27" s="5"/>
      <c r="C27" s="5"/>
      <c r="D27" s="5"/>
      <c r="E27" s="5"/>
      <c r="F27" s="5"/>
      <c r="G27" s="4"/>
      <c r="H27" s="74"/>
      <c r="I27" s="74"/>
      <c r="J27" s="74"/>
      <c r="K27" s="74"/>
      <c r="L27" s="74"/>
      <c r="M27" s="11"/>
      <c r="N27" s="35"/>
      <c r="O27" s="4"/>
      <c r="P27" s="5"/>
      <c r="Q27" s="5"/>
      <c r="R27" s="5"/>
      <c r="S27" s="4"/>
      <c r="T27" s="4"/>
      <c r="U27" s="37"/>
      <c r="V27" s="1"/>
    </row>
    <row r="28" spans="1:24" ht="34.5" customHeight="1">
      <c r="A28" s="38"/>
      <c r="B28" s="144" t="s">
        <v>1245</v>
      </c>
      <c r="C28" s="526"/>
      <c r="D28" s="526"/>
      <c r="E28" s="526"/>
      <c r="F28" s="526"/>
      <c r="G28" s="456"/>
      <c r="H28" s="528" t="s">
        <v>1714</v>
      </c>
      <c r="I28" s="528"/>
      <c r="J28" s="528"/>
      <c r="K28" s="528"/>
      <c r="L28" s="502"/>
      <c r="M28" s="47"/>
      <c r="N28" s="48"/>
      <c r="O28" s="41"/>
      <c r="P28" s="112" t="s">
        <v>1723</v>
      </c>
      <c r="Q28" s="343"/>
      <c r="R28" s="72"/>
      <c r="S28" s="452"/>
      <c r="T28" s="25"/>
      <c r="U28" s="38"/>
      <c r="W28" s="3"/>
      <c r="X28" s="52"/>
    </row>
    <row r="29" spans="1:24" ht="34.5" customHeight="1">
      <c r="A29" s="38"/>
      <c r="B29" s="144" t="s">
        <v>1246</v>
      </c>
      <c r="C29" s="527"/>
      <c r="D29" s="527"/>
      <c r="E29" s="527"/>
      <c r="F29" s="527"/>
      <c r="G29" s="457"/>
      <c r="H29" s="529"/>
      <c r="I29" s="529"/>
      <c r="J29" s="529"/>
      <c r="K29" s="529"/>
      <c r="L29" s="503"/>
      <c r="M29" s="47"/>
      <c r="N29" s="48"/>
      <c r="O29" s="41"/>
      <c r="P29" s="524"/>
      <c r="Q29" s="524"/>
      <c r="R29" s="32"/>
      <c r="S29" s="453"/>
      <c r="T29" s="41"/>
      <c r="U29" s="38"/>
      <c r="W29" s="3"/>
      <c r="X29" s="52"/>
    </row>
    <row r="30" spans="1:24" ht="34.5" customHeight="1" thickBot="1">
      <c r="A30" s="38"/>
      <c r="B30" s="144" t="s">
        <v>1247</v>
      </c>
      <c r="C30" s="527"/>
      <c r="D30" s="527"/>
      <c r="E30" s="527"/>
      <c r="F30" s="527"/>
      <c r="G30" s="457"/>
      <c r="H30" s="536" t="s">
        <v>1715</v>
      </c>
      <c r="I30" s="537"/>
      <c r="J30" s="537"/>
      <c r="K30" s="538"/>
      <c r="L30" s="504"/>
      <c r="M30" s="47"/>
      <c r="N30" s="48"/>
      <c r="O30" s="41"/>
      <c r="P30" s="176" t="s">
        <v>1711</v>
      </c>
      <c r="Q30" s="56"/>
      <c r="R30" s="56"/>
      <c r="S30" s="56"/>
      <c r="T30" s="41"/>
      <c r="U30" s="38"/>
      <c r="W30" s="3"/>
      <c r="X30" s="52"/>
    </row>
    <row r="31" spans="1:24" ht="34.5" customHeight="1" thickTop="1">
      <c r="A31" s="38"/>
      <c r="B31" s="144" t="s">
        <v>1716</v>
      </c>
      <c r="C31" s="530"/>
      <c r="D31" s="531"/>
      <c r="E31" s="531"/>
      <c r="F31" s="531"/>
      <c r="G31" s="172"/>
      <c r="H31" s="539"/>
      <c r="I31" s="498"/>
      <c r="J31" s="498"/>
      <c r="K31" s="540"/>
      <c r="L31" s="505"/>
      <c r="M31" s="47"/>
      <c r="N31" s="48"/>
      <c r="O31" s="41"/>
      <c r="P31" s="525"/>
      <c r="Q31" s="525"/>
      <c r="R31" s="525"/>
      <c r="S31" s="525"/>
      <c r="T31" s="61"/>
      <c r="U31" s="38"/>
      <c r="W31" s="3"/>
      <c r="X31" s="52"/>
    </row>
    <row r="32" spans="1:24" ht="34.5" customHeight="1">
      <c r="A32" s="38"/>
      <c r="B32" s="144" t="s">
        <v>1717</v>
      </c>
      <c r="C32" s="533"/>
      <c r="D32" s="534"/>
      <c r="E32" s="534"/>
      <c r="F32" s="534"/>
      <c r="G32" s="177"/>
      <c r="H32" s="529" t="s">
        <v>1718</v>
      </c>
      <c r="I32" s="529"/>
      <c r="J32" s="529"/>
      <c r="K32" s="529"/>
      <c r="L32" s="386"/>
      <c r="M32" s="47"/>
      <c r="N32" s="48"/>
      <c r="O32" s="41"/>
      <c r="P32" s="520"/>
      <c r="Q32" s="520"/>
      <c r="R32" s="520"/>
      <c r="S32" s="520"/>
      <c r="T32" s="61"/>
      <c r="U32" s="38"/>
      <c r="W32" s="3"/>
      <c r="X32" s="52"/>
    </row>
    <row r="33" spans="1:24" ht="34.5" customHeight="1">
      <c r="A33" s="38"/>
      <c r="B33" s="144"/>
      <c r="C33" s="178"/>
      <c r="D33" s="178"/>
      <c r="E33" s="178"/>
      <c r="F33" s="185"/>
      <c r="G33" s="154"/>
      <c r="H33" s="549" t="s">
        <v>1719</v>
      </c>
      <c r="I33" s="549"/>
      <c r="J33" s="549"/>
      <c r="K33" s="549"/>
      <c r="L33" s="179"/>
      <c r="M33" s="47"/>
      <c r="N33" s="48"/>
      <c r="O33" s="41"/>
      <c r="P33" s="520"/>
      <c r="Q33" s="520"/>
      <c r="R33" s="520"/>
      <c r="S33" s="520"/>
      <c r="T33" s="61"/>
      <c r="U33" s="38"/>
      <c r="W33" s="3"/>
      <c r="X33" s="52"/>
    </row>
    <row r="34" spans="1:24" ht="90.75" customHeight="1">
      <c r="A34" s="38"/>
      <c r="B34" s="180" t="s">
        <v>1720</v>
      </c>
      <c r="C34" s="510"/>
      <c r="D34" s="510"/>
      <c r="E34" s="510"/>
      <c r="F34" s="510"/>
      <c r="G34" s="510"/>
      <c r="H34" s="510"/>
      <c r="I34" s="510"/>
      <c r="J34" s="510"/>
      <c r="K34" s="510"/>
      <c r="L34" s="510"/>
      <c r="M34" s="58"/>
      <c r="N34" s="59"/>
      <c r="O34" s="41"/>
      <c r="P34" s="520"/>
      <c r="Q34" s="520"/>
      <c r="R34" s="520"/>
      <c r="S34" s="520"/>
      <c r="T34" s="61"/>
      <c r="U34" s="46"/>
      <c r="V34" s="3"/>
      <c r="W34" s="2"/>
      <c r="X34" s="60"/>
    </row>
    <row r="35" spans="1:24" ht="6.75" customHeight="1">
      <c r="A35" s="38"/>
      <c r="B35" s="31"/>
      <c r="C35" s="61"/>
      <c r="D35" s="61"/>
      <c r="E35" s="61"/>
      <c r="F35" s="61"/>
      <c r="G35" s="61"/>
      <c r="H35" s="61"/>
      <c r="I35" s="61"/>
      <c r="J35" s="61"/>
      <c r="K35" s="61"/>
      <c r="L35" s="61"/>
      <c r="M35" s="58"/>
      <c r="N35" s="59"/>
      <c r="O35" s="41"/>
      <c r="P35" s="520"/>
      <c r="Q35" s="520"/>
      <c r="R35" s="520"/>
      <c r="S35" s="520"/>
      <c r="T35" s="61"/>
      <c r="U35" s="46"/>
      <c r="V35" s="3"/>
      <c r="W35" s="2"/>
      <c r="X35" s="60"/>
    </row>
    <row r="36" spans="1:24" ht="29.25" customHeight="1" thickBot="1">
      <c r="A36" s="50"/>
      <c r="B36" s="522" t="s">
        <v>1712</v>
      </c>
      <c r="C36" s="522"/>
      <c r="D36" s="522"/>
      <c r="E36" s="522"/>
      <c r="F36" s="522"/>
      <c r="G36" s="522"/>
      <c r="H36" s="522"/>
      <c r="I36" s="522"/>
      <c r="J36" s="522"/>
      <c r="K36" s="522"/>
      <c r="L36" s="522"/>
      <c r="M36" s="522"/>
      <c r="N36" s="59"/>
      <c r="O36" s="41"/>
      <c r="P36" s="520"/>
      <c r="Q36" s="520"/>
      <c r="R36" s="520"/>
      <c r="S36" s="520"/>
      <c r="T36" s="61"/>
      <c r="U36" s="46"/>
      <c r="V36" s="3"/>
      <c r="W36" s="2"/>
      <c r="X36" s="60"/>
    </row>
    <row r="37" spans="1:24" ht="9.65" customHeight="1" thickTop="1">
      <c r="A37" s="50"/>
      <c r="B37" s="5"/>
      <c r="C37" s="5"/>
      <c r="D37" s="5"/>
      <c r="E37" s="5"/>
      <c r="F37" s="5"/>
      <c r="G37" s="5"/>
      <c r="H37" s="5"/>
      <c r="I37" s="5"/>
      <c r="J37" s="5"/>
      <c r="K37" s="5"/>
      <c r="L37" s="5"/>
      <c r="M37" s="5"/>
      <c r="N37" s="59"/>
      <c r="O37" s="41"/>
      <c r="P37" s="61"/>
      <c r="Q37" s="61"/>
      <c r="R37" s="61"/>
      <c r="S37" s="61"/>
      <c r="T37" s="61"/>
      <c r="U37" s="46"/>
      <c r="V37" s="3"/>
      <c r="W37" s="2"/>
      <c r="X37" s="60"/>
    </row>
    <row r="38" spans="1:24" ht="29.25" customHeight="1">
      <c r="A38" s="38"/>
      <c r="B38" s="180"/>
      <c r="C38" s="181" t="s">
        <v>1248</v>
      </c>
      <c r="D38" s="182"/>
      <c r="E38" s="181" t="s">
        <v>1249</v>
      </c>
      <c r="F38" s="182"/>
      <c r="G38" s="181"/>
      <c r="H38" s="498" t="s">
        <v>1721</v>
      </c>
      <c r="I38" s="498"/>
      <c r="J38" s="498"/>
      <c r="K38" s="499"/>
      <c r="L38" s="499"/>
      <c r="M38" s="58"/>
      <c r="N38" s="59"/>
      <c r="O38" s="41"/>
      <c r="P38" s="58"/>
      <c r="Q38" s="41"/>
      <c r="R38" s="41"/>
      <c r="S38" s="41"/>
      <c r="T38" s="41"/>
      <c r="U38" s="46"/>
      <c r="V38" s="3"/>
      <c r="W38" s="2"/>
      <c r="X38" s="60"/>
    </row>
    <row r="39" spans="1:24" ht="29.25" customHeight="1">
      <c r="A39" s="38"/>
      <c r="B39" s="180" t="s">
        <v>1722</v>
      </c>
      <c r="C39" s="181" t="s">
        <v>1248</v>
      </c>
      <c r="D39" s="183"/>
      <c r="E39" s="181" t="s">
        <v>1249</v>
      </c>
      <c r="F39" s="183"/>
      <c r="G39" s="181"/>
      <c r="H39" s="180"/>
      <c r="I39" s="180"/>
      <c r="J39" s="184"/>
      <c r="K39" s="181"/>
      <c r="L39" s="181"/>
      <c r="M39" s="58"/>
      <c r="N39" s="59"/>
      <c r="O39" s="41"/>
      <c r="P39" s="61"/>
      <c r="Q39" s="61"/>
      <c r="R39" s="61"/>
      <c r="S39" s="61"/>
      <c r="T39" s="61"/>
      <c r="U39" s="46"/>
      <c r="V39" s="3"/>
      <c r="W39" s="2"/>
      <c r="X39" s="60"/>
    </row>
    <row r="40" spans="1:24" ht="30" customHeight="1" thickBot="1">
      <c r="A40" s="38"/>
      <c r="B40" s="7" t="s">
        <v>1713</v>
      </c>
      <c r="C40" s="7"/>
      <c r="D40" s="7"/>
      <c r="E40" s="7"/>
      <c r="F40" s="7"/>
      <c r="G40" s="7"/>
      <c r="H40" s="543"/>
      <c r="I40" s="543"/>
      <c r="J40" s="543"/>
      <c r="K40" s="543"/>
      <c r="L40" s="543"/>
      <c r="M40" s="43"/>
      <c r="N40" s="44"/>
      <c r="O40" s="41"/>
      <c r="P40" s="58"/>
      <c r="Q40" s="41"/>
      <c r="R40" s="41"/>
      <c r="S40" s="41"/>
      <c r="T40" s="41"/>
      <c r="U40" s="38"/>
    </row>
    <row r="41" spans="1:24" ht="15" thickTop="1">
      <c r="A41" s="38"/>
      <c r="B41" s="520"/>
      <c r="C41" s="520"/>
      <c r="D41" s="520"/>
      <c r="E41" s="520"/>
      <c r="F41" s="520"/>
      <c r="G41" s="520"/>
      <c r="H41" s="520"/>
      <c r="I41" s="520"/>
      <c r="J41" s="520"/>
      <c r="K41" s="520"/>
      <c r="L41" s="520"/>
      <c r="M41" s="57"/>
      <c r="N41" s="62"/>
      <c r="O41" s="41"/>
      <c r="P41" s="519"/>
      <c r="Q41" s="519"/>
      <c r="R41" s="519"/>
      <c r="S41" s="519"/>
      <c r="T41" s="61"/>
      <c r="U41" s="38"/>
    </row>
    <row r="42" spans="1:24">
      <c r="A42" s="38"/>
      <c r="B42" s="520"/>
      <c r="C42" s="520"/>
      <c r="D42" s="520"/>
      <c r="E42" s="520"/>
      <c r="F42" s="520"/>
      <c r="G42" s="520"/>
      <c r="H42" s="520"/>
      <c r="I42" s="520"/>
      <c r="J42" s="520"/>
      <c r="K42" s="520"/>
      <c r="L42" s="520"/>
      <c r="M42" s="57"/>
      <c r="N42" s="62"/>
      <c r="O42" s="41"/>
      <c r="P42" s="519"/>
      <c r="Q42" s="519"/>
      <c r="R42" s="519"/>
      <c r="S42" s="519"/>
      <c r="T42" s="61"/>
      <c r="U42" s="38"/>
    </row>
    <row r="43" spans="1:24">
      <c r="A43" s="38"/>
      <c r="B43" s="520"/>
      <c r="C43" s="520"/>
      <c r="D43" s="520"/>
      <c r="E43" s="520"/>
      <c r="F43" s="520"/>
      <c r="G43" s="520"/>
      <c r="H43" s="520"/>
      <c r="I43" s="520"/>
      <c r="J43" s="520"/>
      <c r="K43" s="520"/>
      <c r="L43" s="520"/>
      <c r="M43" s="57"/>
      <c r="N43" s="62"/>
      <c r="O43" s="41"/>
      <c r="P43" s="519"/>
      <c r="Q43" s="519"/>
      <c r="R43" s="519"/>
      <c r="S43" s="519"/>
      <c r="T43" s="61"/>
      <c r="U43" s="38"/>
    </row>
    <row r="44" spans="1:24">
      <c r="A44" s="38"/>
      <c r="B44" s="520"/>
      <c r="C44" s="520"/>
      <c r="D44" s="520"/>
      <c r="E44" s="520"/>
      <c r="F44" s="520"/>
      <c r="G44" s="520"/>
      <c r="H44" s="520"/>
      <c r="I44" s="520"/>
      <c r="J44" s="520"/>
      <c r="K44" s="520"/>
      <c r="L44" s="520"/>
      <c r="M44" s="57"/>
      <c r="N44" s="62"/>
      <c r="O44" s="41"/>
      <c r="P44" s="519"/>
      <c r="Q44" s="519"/>
      <c r="R44" s="519"/>
      <c r="S44" s="519"/>
      <c r="T44" s="61"/>
      <c r="U44" s="38"/>
    </row>
    <row r="45" spans="1:24">
      <c r="A45" s="38"/>
      <c r="B45" s="520"/>
      <c r="C45" s="520"/>
      <c r="D45" s="520"/>
      <c r="E45" s="520"/>
      <c r="F45" s="520"/>
      <c r="G45" s="520"/>
      <c r="H45" s="520"/>
      <c r="I45" s="520"/>
      <c r="J45" s="520"/>
      <c r="K45" s="520"/>
      <c r="L45" s="520"/>
      <c r="M45" s="57"/>
      <c r="N45" s="62"/>
      <c r="O45" s="41"/>
      <c r="P45" s="519"/>
      <c r="Q45" s="519"/>
      <c r="R45" s="519"/>
      <c r="S45" s="519"/>
      <c r="T45" s="61"/>
      <c r="U45" s="38"/>
    </row>
    <row r="46" spans="1:24">
      <c r="A46" s="38"/>
      <c r="B46" s="520"/>
      <c r="C46" s="520"/>
      <c r="D46" s="520"/>
      <c r="E46" s="520"/>
      <c r="F46" s="520"/>
      <c r="G46" s="520"/>
      <c r="H46" s="520"/>
      <c r="I46" s="520"/>
      <c r="J46" s="520"/>
      <c r="K46" s="520"/>
      <c r="L46" s="520"/>
      <c r="M46" s="57"/>
      <c r="N46" s="62"/>
      <c r="O46" s="41"/>
      <c r="P46" s="519"/>
      <c r="Q46" s="519"/>
      <c r="R46" s="519"/>
      <c r="S46" s="519"/>
      <c r="T46" s="61"/>
      <c r="U46" s="38"/>
    </row>
    <row r="47" spans="1:24">
      <c r="A47" s="38"/>
      <c r="B47" s="520"/>
      <c r="C47" s="520"/>
      <c r="D47" s="520"/>
      <c r="E47" s="520"/>
      <c r="F47" s="520"/>
      <c r="G47" s="520"/>
      <c r="H47" s="520"/>
      <c r="I47" s="520"/>
      <c r="J47" s="520"/>
      <c r="K47" s="520"/>
      <c r="L47" s="520"/>
      <c r="M47" s="41"/>
      <c r="N47" s="38"/>
      <c r="O47" s="41"/>
      <c r="P47" s="41"/>
      <c r="Q47" s="41"/>
      <c r="R47" s="41"/>
      <c r="S47" s="41"/>
      <c r="T47" s="41"/>
      <c r="U47" s="38"/>
    </row>
    <row r="48" spans="1:24">
      <c r="A48" s="38"/>
      <c r="B48" s="520"/>
      <c r="C48" s="520"/>
      <c r="D48" s="520"/>
      <c r="E48" s="520"/>
      <c r="F48" s="520"/>
      <c r="G48" s="520"/>
      <c r="H48" s="520"/>
      <c r="I48" s="520"/>
      <c r="J48" s="520"/>
      <c r="K48" s="520"/>
      <c r="L48" s="520"/>
      <c r="M48" s="41"/>
      <c r="N48" s="38"/>
      <c r="O48" s="41"/>
      <c r="P48" s="41"/>
      <c r="Q48" s="41"/>
      <c r="R48" s="41"/>
      <c r="S48" s="41"/>
      <c r="T48" s="41"/>
      <c r="U48" s="38"/>
    </row>
    <row r="49" spans="1:21">
      <c r="A49" s="38"/>
      <c r="B49" s="520"/>
      <c r="C49" s="520"/>
      <c r="D49" s="520"/>
      <c r="E49" s="520"/>
      <c r="F49" s="520"/>
      <c r="G49" s="520"/>
      <c r="H49" s="520"/>
      <c r="I49" s="520"/>
      <c r="J49" s="520"/>
      <c r="K49" s="520"/>
      <c r="L49" s="520"/>
      <c r="M49" s="41"/>
      <c r="N49" s="38"/>
      <c r="O49" s="41"/>
      <c r="P49" s="41"/>
      <c r="Q49" s="41"/>
      <c r="R49" s="41"/>
      <c r="S49" s="41"/>
      <c r="T49" s="41"/>
      <c r="U49" s="38"/>
    </row>
    <row r="50" spans="1:21">
      <c r="A50" s="38"/>
      <c r="B50" s="520"/>
      <c r="C50" s="520"/>
      <c r="D50" s="520"/>
      <c r="E50" s="520"/>
      <c r="F50" s="520"/>
      <c r="G50" s="520"/>
      <c r="H50" s="520"/>
      <c r="I50" s="520"/>
      <c r="J50" s="520"/>
      <c r="K50" s="520"/>
      <c r="L50" s="520"/>
      <c r="M50" s="41"/>
      <c r="N50" s="38"/>
      <c r="O50" s="41"/>
      <c r="P50" s="41"/>
      <c r="Q50" s="41"/>
      <c r="R50" s="41"/>
      <c r="S50" s="41"/>
      <c r="T50" s="41"/>
      <c r="U50" s="38"/>
    </row>
    <row r="51" spans="1:21">
      <c r="A51" s="38"/>
      <c r="B51" s="520"/>
      <c r="C51" s="520"/>
      <c r="D51" s="520"/>
      <c r="E51" s="520"/>
      <c r="F51" s="520"/>
      <c r="G51" s="520"/>
      <c r="H51" s="520"/>
      <c r="I51" s="520"/>
      <c r="J51" s="520"/>
      <c r="K51" s="520"/>
      <c r="L51" s="520"/>
      <c r="M51" s="41"/>
      <c r="N51" s="38"/>
      <c r="O51" s="41"/>
      <c r="P51" s="41"/>
      <c r="Q51" s="41"/>
      <c r="R51" s="41"/>
      <c r="S51" s="41"/>
      <c r="T51" s="41"/>
      <c r="U51" s="38"/>
    </row>
    <row r="52" spans="1:21">
      <c r="A52" s="38"/>
      <c r="B52" s="41"/>
      <c r="C52" s="41"/>
      <c r="D52" s="41"/>
      <c r="E52" s="41"/>
      <c r="F52" s="41"/>
      <c r="G52" s="41"/>
      <c r="H52" s="41"/>
      <c r="I52" s="41"/>
      <c r="J52" s="41"/>
      <c r="K52" s="41"/>
      <c r="L52" s="41"/>
      <c r="M52" s="41"/>
      <c r="N52" s="38"/>
      <c r="O52" s="41"/>
      <c r="P52" s="41"/>
      <c r="Q52" s="41"/>
      <c r="R52" s="41"/>
      <c r="S52" s="41"/>
      <c r="T52" s="41"/>
      <c r="U52" s="38"/>
    </row>
    <row r="53" spans="1:21">
      <c r="A53" s="38"/>
      <c r="B53" s="41"/>
      <c r="C53" s="41"/>
      <c r="D53" s="41"/>
      <c r="E53" s="41"/>
      <c r="F53" s="41"/>
      <c r="G53" s="41"/>
      <c r="H53" s="41"/>
      <c r="I53" s="41"/>
      <c r="J53" s="41"/>
      <c r="K53" s="41"/>
      <c r="L53" s="41"/>
      <c r="M53" s="41"/>
      <c r="N53" s="38"/>
      <c r="O53" s="41"/>
      <c r="P53" s="41"/>
      <c r="Q53" s="41"/>
      <c r="R53" s="41"/>
      <c r="S53" s="41"/>
      <c r="T53" s="41"/>
      <c r="U53" s="38"/>
    </row>
    <row r="114" spans="11:11">
      <c r="K114" s="42" t="b">
        <v>0</v>
      </c>
    </row>
  </sheetData>
  <sheetProtection algorithmName="SHA-512" hashValue="fJYtKCryoGxDGdU0LF0uEcjFDU11wGrwOpZUA7oj7jXCdJY+ZJBaP5tFejiUDlPVZuiosUqRkL4frZGqrr1VRg==" saltValue="U++P8TCOMVMKF2YUAD2ODA==" spinCount="100000" sheet="1" objects="1" scenarios="1" formatRows="0" selectLockedCells="1"/>
  <mergeCells count="79">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0:L40"/>
    <mergeCell ref="I23:L23"/>
    <mergeCell ref="I24:L24"/>
    <mergeCell ref="I25:L25"/>
    <mergeCell ref="C24:F24"/>
    <mergeCell ref="C34:L34"/>
    <mergeCell ref="H33:K33"/>
    <mergeCell ref="B17:B18"/>
    <mergeCell ref="H32:K32"/>
    <mergeCell ref="C32:F32"/>
    <mergeCell ref="B26:F26"/>
    <mergeCell ref="B19:F19"/>
    <mergeCell ref="H30:K31"/>
    <mergeCell ref="G20:K20"/>
    <mergeCell ref="G26:K26"/>
    <mergeCell ref="C25:F25"/>
    <mergeCell ref="P41:S46"/>
    <mergeCell ref="B41:L51"/>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K38:L38"/>
    <mergeCell ref="I16:L16"/>
    <mergeCell ref="L28:L29"/>
    <mergeCell ref="L30:L31"/>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260350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260350</xdr:colOff>
                    <xdr:row>10</xdr:row>
                    <xdr:rowOff>298450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222250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127000</xdr:rowOff>
                  </from>
                  <to>
                    <xdr:col>3</xdr:col>
                    <xdr:colOff>12700</xdr:colOff>
                    <xdr:row>21</xdr:row>
                    <xdr:rowOff>222250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107950</xdr:rowOff>
                  </from>
                  <to>
                    <xdr:col>5</xdr:col>
                    <xdr:colOff>0</xdr:colOff>
                    <xdr:row>21</xdr:row>
                    <xdr:rowOff>222250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50800</xdr:colOff>
                    <xdr:row>10</xdr:row>
                    <xdr:rowOff>38100</xdr:rowOff>
                  </from>
                  <to>
                    <xdr:col>11</xdr:col>
                    <xdr:colOff>0</xdr:colOff>
                    <xdr:row>10</xdr:row>
                    <xdr:rowOff>298450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7"/>
  <sheetViews>
    <sheetView showGridLines="0" topLeftCell="A5" zoomScaleNormal="100" workbookViewId="0">
      <selection activeCell="C12" sqref="C12"/>
    </sheetView>
  </sheetViews>
  <sheetFormatPr baseColWidth="10" defaultColWidth="10.81640625" defaultRowHeight="23.5" outlineLevelCol="1"/>
  <cols>
    <col min="1" max="1" width="1.1796875" style="42" customWidth="1"/>
    <col min="2" max="2" width="24.1796875" style="42" customWidth="1"/>
    <col min="3" max="3" width="64.453125" style="42" customWidth="1"/>
    <col min="4" max="4" width="1.453125" style="70" customWidth="1"/>
    <col min="5" max="5" width="1.1796875" style="70" customWidth="1"/>
    <col min="6" max="6" width="1.26953125" style="42" hidden="1" customWidth="1" outlineLevel="1"/>
    <col min="7" max="7" width="65.54296875" style="42" hidden="1" customWidth="1" outlineLevel="1"/>
    <col min="8" max="8" width="13.81640625" style="42" hidden="1" customWidth="1" outlineLevel="1"/>
    <col min="9" max="9" width="0.453125" style="42" hidden="1" customWidth="1" outlineLevel="1"/>
    <col min="10" max="10" width="41.453125" style="42" hidden="1" customWidth="1" outlineLevel="1"/>
    <col min="11" max="11" width="1.453125" style="42" hidden="1" customWidth="1" outlineLevel="1"/>
    <col min="12" max="12" width="1.1796875" style="42" hidden="1" customWidth="1" outlineLevel="1"/>
    <col min="13" max="13" width="11.453125" style="42" hidden="1" customWidth="1" outlineLevel="1"/>
    <col min="14" max="14" width="11.453125" style="42" customWidth="1" collapsed="1"/>
    <col min="15" max="15" width="11.453125" style="42" customWidth="1"/>
    <col min="16" max="16384" width="10.81640625" style="42"/>
  </cols>
  <sheetData>
    <row r="1" spans="1:12" s="63" customFormat="1" ht="48.75" customHeight="1" thickBot="1">
      <c r="A1" s="65"/>
      <c r="B1" s="491" t="s">
        <v>1943</v>
      </c>
      <c r="C1" s="491"/>
      <c r="D1" s="9"/>
      <c r="E1" s="64"/>
      <c r="F1" s="12"/>
      <c r="G1" s="186" t="s">
        <v>1724</v>
      </c>
      <c r="H1" s="67"/>
      <c r="I1" s="67"/>
      <c r="J1" s="67"/>
      <c r="K1" s="12"/>
      <c r="L1" s="65"/>
    </row>
    <row r="2" spans="1:12" ht="32.25" customHeight="1" thickTop="1" thickBot="1">
      <c r="A2" s="38"/>
      <c r="B2" s="494" t="s">
        <v>1250</v>
      </c>
      <c r="C2" s="494"/>
      <c r="D2" s="39"/>
      <c r="E2" s="40"/>
      <c r="F2" s="41"/>
      <c r="G2" s="13" t="s">
        <v>2</v>
      </c>
      <c r="H2" s="97" t="s">
        <v>1231</v>
      </c>
      <c r="I2" s="97"/>
      <c r="J2" s="98" t="s">
        <v>1410</v>
      </c>
      <c r="K2" s="73"/>
      <c r="L2" s="38"/>
    </row>
    <row r="3" spans="1:12" ht="27" customHeight="1" thickTop="1">
      <c r="A3" s="38"/>
      <c r="B3" s="475"/>
      <c r="C3" s="57"/>
      <c r="D3" s="39"/>
      <c r="E3" s="40"/>
      <c r="F3" s="41"/>
      <c r="G3" s="521" t="s">
        <v>1934</v>
      </c>
      <c r="H3" s="583"/>
      <c r="I3" s="75"/>
      <c r="J3" s="579"/>
      <c r="K3" s="25"/>
      <c r="L3" s="38"/>
    </row>
    <row r="4" spans="1:12" ht="95.5" customHeight="1">
      <c r="A4" s="38"/>
      <c r="B4" s="187" t="s">
        <v>1731</v>
      </c>
      <c r="C4" s="145"/>
      <c r="D4" s="39"/>
      <c r="E4" s="40"/>
      <c r="F4" s="41"/>
      <c r="G4" s="589"/>
      <c r="H4" s="584"/>
      <c r="I4" s="76"/>
      <c r="J4" s="580"/>
      <c r="K4" s="25"/>
      <c r="L4" s="38"/>
    </row>
    <row r="5" spans="1:12" ht="219.75" customHeight="1">
      <c r="A5" s="38"/>
      <c r="B5" s="189" t="s">
        <v>1732</v>
      </c>
      <c r="C5" s="87"/>
      <c r="D5" s="39"/>
      <c r="E5" s="40"/>
      <c r="F5" s="41"/>
      <c r="G5" s="131" t="s">
        <v>1735</v>
      </c>
      <c r="H5" s="393"/>
      <c r="I5" s="77"/>
      <c r="J5" s="139"/>
      <c r="K5" s="25"/>
      <c r="L5" s="38"/>
    </row>
    <row r="6" spans="1:12" ht="47.25" customHeight="1">
      <c r="A6" s="38"/>
      <c r="B6" s="190" t="s">
        <v>1733</v>
      </c>
      <c r="C6" s="87"/>
      <c r="D6" s="39"/>
      <c r="E6" s="40"/>
      <c r="F6" s="41"/>
      <c r="G6" s="585" t="s">
        <v>1953</v>
      </c>
      <c r="H6" s="586"/>
      <c r="I6" s="76"/>
      <c r="J6" s="588"/>
      <c r="K6" s="25"/>
      <c r="L6" s="38"/>
    </row>
    <row r="7" spans="1:12" ht="44.15" customHeight="1">
      <c r="A7" s="38"/>
      <c r="B7" s="146" t="s">
        <v>1734</v>
      </c>
      <c r="C7" s="370"/>
      <c r="D7" s="39"/>
      <c r="E7" s="40"/>
      <c r="F7" s="41"/>
      <c r="G7" s="521"/>
      <c r="H7" s="587"/>
      <c r="I7" s="61"/>
      <c r="J7" s="520"/>
      <c r="K7" s="61"/>
      <c r="L7" s="38"/>
    </row>
    <row r="8" spans="1:12" customFormat="1" ht="32.25" customHeight="1" thickBot="1">
      <c r="A8" s="36"/>
      <c r="B8" s="494" t="s">
        <v>1729</v>
      </c>
      <c r="C8" s="494"/>
      <c r="D8" s="26"/>
      <c r="E8" s="33"/>
      <c r="F8" s="4"/>
      <c r="G8" s="523" t="s">
        <v>1730</v>
      </c>
      <c r="H8" s="523"/>
      <c r="I8" s="523"/>
      <c r="J8" s="523"/>
      <c r="K8" s="5"/>
      <c r="L8" s="36"/>
    </row>
    <row r="9" spans="1:12" customFormat="1" ht="14.5" customHeight="1" thickTop="1">
      <c r="A9" s="36"/>
      <c r="B9" s="5"/>
      <c r="C9" s="5"/>
      <c r="D9" s="26"/>
      <c r="E9" s="33"/>
      <c r="F9" s="4"/>
      <c r="G9" s="5"/>
      <c r="H9" s="5"/>
      <c r="I9" s="5"/>
      <c r="J9" s="5"/>
      <c r="K9" s="5"/>
      <c r="L9" s="36"/>
    </row>
    <row r="10" spans="1:12" ht="25" customHeight="1">
      <c r="A10" s="38"/>
      <c r="B10" s="187" t="s">
        <v>1737</v>
      </c>
      <c r="C10" s="440"/>
      <c r="D10" s="39"/>
      <c r="E10" s="40"/>
      <c r="F10" s="41"/>
      <c r="G10" s="134" t="s">
        <v>1743</v>
      </c>
      <c r="H10" s="344" t="s">
        <v>57</v>
      </c>
      <c r="I10" s="41"/>
      <c r="J10" s="345" t="s">
        <v>2053</v>
      </c>
      <c r="K10" s="25"/>
      <c r="L10" s="38"/>
    </row>
    <row r="11" spans="1:12" ht="25" customHeight="1">
      <c r="A11" s="38"/>
      <c r="B11" s="189" t="s">
        <v>1538</v>
      </c>
      <c r="C11" s="441"/>
      <c r="D11" s="39"/>
      <c r="E11" s="40"/>
      <c r="F11" s="41"/>
      <c r="G11" s="133" t="s">
        <v>2054</v>
      </c>
      <c r="H11" s="389"/>
      <c r="I11" s="41"/>
      <c r="J11" s="138"/>
      <c r="K11" s="25"/>
      <c r="L11" s="38"/>
    </row>
    <row r="12" spans="1:12" ht="25" customHeight="1">
      <c r="A12" s="38"/>
      <c r="B12" s="190" t="s">
        <v>1736</v>
      </c>
      <c r="C12" s="442"/>
      <c r="D12" s="39"/>
      <c r="E12" s="40"/>
      <c r="F12" s="41"/>
      <c r="G12" s="94" t="s">
        <v>1387</v>
      </c>
      <c r="H12" s="389"/>
      <c r="I12" s="41"/>
      <c r="J12" s="139"/>
      <c r="K12" s="25"/>
      <c r="L12" s="38"/>
    </row>
    <row r="13" spans="1:12" ht="25" customHeight="1" thickBot="1">
      <c r="A13" s="38"/>
      <c r="B13" s="494" t="s">
        <v>1251</v>
      </c>
      <c r="C13" s="494"/>
      <c r="D13" s="39"/>
      <c r="E13" s="40"/>
      <c r="F13" s="41"/>
      <c r="G13" s="93"/>
      <c r="H13" s="81"/>
      <c r="I13" s="41"/>
      <c r="J13" s="27"/>
      <c r="K13" s="25"/>
      <c r="L13" s="38"/>
    </row>
    <row r="14" spans="1:12" ht="13" customHeight="1" thickTop="1">
      <c r="A14" s="38"/>
      <c r="B14" s="5"/>
      <c r="C14" s="5"/>
      <c r="D14" s="39"/>
      <c r="E14" s="40"/>
      <c r="F14" s="41"/>
      <c r="G14" s="93"/>
      <c r="H14" s="80"/>
      <c r="I14" s="41"/>
      <c r="J14" s="78"/>
      <c r="K14" s="25"/>
      <c r="L14" s="38"/>
    </row>
    <row r="15" spans="1:12" ht="23.25" customHeight="1">
      <c r="A15" s="38"/>
      <c r="B15" s="188" t="s">
        <v>1738</v>
      </c>
      <c r="C15" s="440"/>
      <c r="D15" s="39"/>
      <c r="E15" s="40"/>
      <c r="F15" s="41"/>
      <c r="G15" s="133" t="s">
        <v>1388</v>
      </c>
      <c r="H15" s="344"/>
      <c r="I15" s="41"/>
      <c r="J15" s="388"/>
      <c r="K15" s="25"/>
      <c r="L15" s="38"/>
    </row>
    <row r="16" spans="1:12" ht="27" customHeight="1">
      <c r="A16" s="38"/>
      <c r="B16" s="189" t="s">
        <v>1739</v>
      </c>
      <c r="C16" s="441"/>
      <c r="D16" s="39"/>
      <c r="E16" s="40"/>
      <c r="F16" s="41"/>
      <c r="G16" s="488" t="s">
        <v>1749</v>
      </c>
      <c r="H16" s="581"/>
      <c r="I16" s="41"/>
      <c r="J16" s="582" t="s">
        <v>1252</v>
      </c>
      <c r="K16" s="25"/>
      <c r="L16" s="38"/>
    </row>
    <row r="17" spans="1:12" ht="27.75" customHeight="1">
      <c r="A17" s="38"/>
      <c r="B17" s="189" t="s">
        <v>1539</v>
      </c>
      <c r="C17" s="441"/>
      <c r="D17" s="39"/>
      <c r="E17" s="40"/>
      <c r="F17" s="41"/>
      <c r="G17" s="488"/>
      <c r="H17" s="581"/>
      <c r="I17" s="41"/>
      <c r="J17" s="580"/>
      <c r="K17" s="25"/>
      <c r="L17" s="38"/>
    </row>
    <row r="18" spans="1:12" ht="27.75" customHeight="1">
      <c r="A18" s="38"/>
      <c r="B18" s="190" t="s">
        <v>1740</v>
      </c>
      <c r="C18" s="442"/>
      <c r="D18" s="39"/>
      <c r="E18" s="40"/>
      <c r="F18" s="41"/>
      <c r="G18" s="94"/>
      <c r="H18" s="375"/>
      <c r="I18" s="41"/>
      <c r="J18" s="376"/>
      <c r="K18" s="25"/>
      <c r="L18" s="38"/>
    </row>
    <row r="19" spans="1:12" ht="13.5" customHeight="1">
      <c r="A19" s="38"/>
      <c r="B19" s="32"/>
      <c r="C19" s="32"/>
      <c r="D19" s="39"/>
      <c r="E19" s="40"/>
      <c r="F19" s="41"/>
      <c r="G19" s="25"/>
      <c r="H19" s="41"/>
      <c r="I19" s="41"/>
      <c r="J19" s="41"/>
      <c r="K19" s="41"/>
      <c r="L19" s="38"/>
    </row>
    <row r="20" spans="1:12" ht="30.75" customHeight="1" thickBot="1">
      <c r="A20" s="38"/>
      <c r="B20" s="522" t="s">
        <v>1254</v>
      </c>
      <c r="C20" s="522"/>
      <c r="D20" s="39"/>
      <c r="E20" s="40"/>
      <c r="F20" s="41"/>
      <c r="G20" s="523" t="s">
        <v>1725</v>
      </c>
      <c r="H20" s="523"/>
      <c r="I20" s="30"/>
      <c r="J20" s="55"/>
      <c r="K20" s="41"/>
      <c r="L20" s="38"/>
    </row>
    <row r="21" spans="1:12" ht="11.5" customHeight="1" thickTop="1">
      <c r="A21" s="38"/>
      <c r="B21" s="5"/>
      <c r="C21" s="5"/>
      <c r="D21" s="39"/>
      <c r="E21" s="40"/>
      <c r="F21" s="41"/>
      <c r="G21" s="5"/>
      <c r="H21" s="5"/>
      <c r="I21" s="5"/>
      <c r="J21" s="41"/>
      <c r="K21" s="41"/>
      <c r="L21" s="38"/>
    </row>
    <row r="22" spans="1:12" ht="42" customHeight="1">
      <c r="A22" s="38"/>
      <c r="B22" s="191" t="s">
        <v>1741</v>
      </c>
      <c r="C22" s="443"/>
      <c r="D22" s="39"/>
      <c r="E22" s="40"/>
      <c r="F22" s="41"/>
      <c r="G22" s="69" t="s">
        <v>1389</v>
      </c>
      <c r="H22" s="346"/>
      <c r="I22" s="41"/>
      <c r="J22" s="348" t="s">
        <v>1252</v>
      </c>
      <c r="K22" s="25"/>
      <c r="L22" s="38"/>
    </row>
    <row r="23" spans="1:12" ht="42.75" customHeight="1">
      <c r="A23" s="38"/>
      <c r="B23" s="192" t="s">
        <v>1742</v>
      </c>
      <c r="C23" s="443"/>
      <c r="D23" s="39"/>
      <c r="E23" s="40"/>
      <c r="F23" s="41"/>
      <c r="G23" s="68" t="s">
        <v>1390</v>
      </c>
      <c r="H23" s="347"/>
      <c r="I23" s="41"/>
      <c r="J23" s="141"/>
      <c r="K23" s="25"/>
      <c r="L23" s="38"/>
    </row>
    <row r="24" spans="1:12" ht="13.5" customHeight="1">
      <c r="A24" s="38"/>
      <c r="B24" s="31"/>
      <c r="C24" s="57"/>
      <c r="D24" s="39"/>
      <c r="E24" s="40"/>
      <c r="F24" s="41"/>
      <c r="G24" s="524"/>
      <c r="H24" s="524"/>
      <c r="I24" s="32"/>
      <c r="J24" s="32"/>
      <c r="K24" s="32"/>
      <c r="L24" s="38"/>
    </row>
    <row r="25" spans="1:12" ht="32.25" customHeight="1" thickBot="1">
      <c r="A25" s="38"/>
      <c r="B25" s="494" t="s">
        <v>1726</v>
      </c>
      <c r="C25" s="494"/>
      <c r="D25" s="39"/>
      <c r="E25" s="40"/>
      <c r="F25" s="41"/>
      <c r="G25" s="523" t="s">
        <v>1726</v>
      </c>
      <c r="H25" s="523"/>
      <c r="I25" s="30"/>
      <c r="J25" s="55"/>
      <c r="K25" s="41"/>
      <c r="L25" s="38"/>
    </row>
    <row r="26" spans="1:12" ht="12.65" customHeight="1" thickTop="1">
      <c r="A26" s="38"/>
      <c r="B26" s="5"/>
      <c r="C26" s="5"/>
      <c r="D26" s="39"/>
      <c r="E26" s="40"/>
      <c r="F26" s="41"/>
      <c r="G26" s="5"/>
      <c r="H26" s="5"/>
      <c r="I26" s="5"/>
      <c r="J26" s="41"/>
      <c r="K26" s="41"/>
      <c r="L26" s="38"/>
    </row>
    <row r="27" spans="1:12" ht="78.75" customHeight="1">
      <c r="A27" s="38"/>
      <c r="B27" s="114"/>
      <c r="C27" s="459" t="s">
        <v>1540</v>
      </c>
      <c r="D27" s="39"/>
      <c r="E27" s="40"/>
      <c r="F27" s="41"/>
      <c r="G27" s="387" t="s">
        <v>1744</v>
      </c>
      <c r="H27" s="346"/>
      <c r="I27" s="41"/>
      <c r="J27" s="140"/>
      <c r="K27" s="25"/>
      <c r="L27" s="38"/>
    </row>
    <row r="28" spans="1:12" ht="27.75" customHeight="1" thickBot="1">
      <c r="A28" s="38"/>
      <c r="B28" s="494" t="s">
        <v>1257</v>
      </c>
      <c r="C28" s="494"/>
      <c r="D28" s="39"/>
      <c r="E28" s="40"/>
      <c r="F28" s="41"/>
      <c r="G28" s="523" t="s">
        <v>1255</v>
      </c>
      <c r="H28" s="523"/>
      <c r="I28" s="30"/>
      <c r="J28" s="55"/>
      <c r="K28" s="25"/>
      <c r="L28" s="38"/>
    </row>
    <row r="29" spans="1:12" ht="37.5" customHeight="1" thickTop="1">
      <c r="A29" s="38"/>
      <c r="B29" s="590" t="s">
        <v>1928</v>
      </c>
      <c r="C29" s="590"/>
      <c r="D29" s="39"/>
      <c r="E29" s="40"/>
      <c r="F29" s="41"/>
      <c r="G29" s="591" t="s">
        <v>1747</v>
      </c>
      <c r="H29" s="591"/>
      <c r="I29" s="591"/>
      <c r="J29" s="591"/>
      <c r="K29" s="25"/>
      <c r="L29" s="38"/>
    </row>
    <row r="30" spans="1:12" ht="50.15" customHeight="1">
      <c r="A30" s="38"/>
      <c r="B30" s="521" t="s">
        <v>1745</v>
      </c>
      <c r="C30" s="521"/>
      <c r="D30" s="39"/>
      <c r="E30" s="40"/>
      <c r="F30" s="41"/>
      <c r="G30" s="134" t="s">
        <v>1930</v>
      </c>
      <c r="H30" s="349"/>
      <c r="I30" s="374"/>
      <c r="J30" s="384"/>
      <c r="K30" s="41"/>
      <c r="L30" s="38"/>
    </row>
    <row r="31" spans="1:12" ht="57.65" customHeight="1">
      <c r="A31" s="38"/>
      <c r="B31" s="521" t="s">
        <v>1925</v>
      </c>
      <c r="C31" s="521"/>
      <c r="D31" s="39"/>
      <c r="E31" s="40"/>
      <c r="F31" s="41"/>
      <c r="G31" s="133" t="s">
        <v>1933</v>
      </c>
      <c r="H31" s="349"/>
      <c r="I31" s="154"/>
      <c r="J31" s="384"/>
      <c r="K31" s="41"/>
      <c r="L31" s="38"/>
    </row>
    <row r="32" spans="1:12" ht="40.5" customHeight="1">
      <c r="A32" s="38"/>
      <c r="B32" s="476" t="s">
        <v>1927</v>
      </c>
      <c r="C32" s="154"/>
      <c r="D32" s="39"/>
      <c r="E32" s="40"/>
      <c r="F32" s="41"/>
      <c r="G32" s="133" t="s">
        <v>1932</v>
      </c>
      <c r="H32" s="349"/>
      <c r="I32" s="154"/>
      <c r="J32" s="350"/>
      <c r="K32" s="25"/>
      <c r="L32" s="38"/>
    </row>
    <row r="33" spans="1:12" ht="38.25" customHeight="1">
      <c r="A33" s="38"/>
      <c r="B33" s="521" t="s">
        <v>1926</v>
      </c>
      <c r="C33" s="521"/>
      <c r="D33" s="39"/>
      <c r="E33" s="40"/>
      <c r="F33" s="41"/>
      <c r="G33" s="133" t="s">
        <v>1938</v>
      </c>
      <c r="H33" s="349"/>
      <c r="I33" s="154"/>
      <c r="J33" s="350"/>
      <c r="K33" s="25"/>
      <c r="L33" s="38"/>
    </row>
    <row r="34" spans="1:12" ht="43.5">
      <c r="A34" s="38"/>
      <c r="B34" s="476" t="s">
        <v>1929</v>
      </c>
      <c r="C34" s="476"/>
      <c r="D34" s="39"/>
      <c r="E34" s="40"/>
      <c r="F34" s="41"/>
      <c r="G34" s="133" t="s">
        <v>1688</v>
      </c>
      <c r="H34" s="349"/>
      <c r="I34" s="154"/>
      <c r="J34" s="350"/>
      <c r="K34" s="25"/>
      <c r="L34" s="38"/>
    </row>
    <row r="35" spans="1:12" ht="106" customHeight="1">
      <c r="A35" s="38"/>
      <c r="B35" s="521" t="s">
        <v>1944</v>
      </c>
      <c r="C35" s="498"/>
      <c r="D35" s="39"/>
      <c r="E35" s="40"/>
      <c r="F35" s="41"/>
      <c r="G35" s="94" t="s">
        <v>1689</v>
      </c>
      <c r="H35" s="349"/>
      <c r="I35" s="154"/>
      <c r="J35" s="384"/>
      <c r="K35" s="25"/>
      <c r="L35" s="38"/>
    </row>
    <row r="36" spans="1:12" ht="117.65" customHeight="1">
      <c r="A36" s="38"/>
      <c r="B36" s="521" t="s">
        <v>1945</v>
      </c>
      <c r="C36" s="521"/>
      <c r="D36" s="39"/>
      <c r="E36" s="40"/>
      <c r="F36" s="41"/>
      <c r="G36" s="464" t="s">
        <v>1537</v>
      </c>
      <c r="H36" s="349"/>
      <c r="I36" s="154"/>
      <c r="J36" s="350"/>
      <c r="K36" s="25"/>
      <c r="L36" s="38"/>
    </row>
    <row r="37" spans="1:12" ht="106" customHeight="1">
      <c r="A37" s="38"/>
      <c r="B37" s="521" t="s">
        <v>1946</v>
      </c>
      <c r="C37" s="521"/>
      <c r="D37" s="39"/>
      <c r="E37" s="40"/>
      <c r="F37" s="41"/>
      <c r="G37" s="94" t="s">
        <v>1690</v>
      </c>
      <c r="H37" s="349"/>
      <c r="I37" s="154"/>
      <c r="J37" s="350"/>
      <c r="K37" s="25"/>
      <c r="L37" s="38"/>
    </row>
    <row r="38" spans="1:12" ht="24" customHeight="1">
      <c r="A38" s="38"/>
      <c r="B38" s="144"/>
      <c r="C38" s="41"/>
      <c r="D38" s="39"/>
      <c r="E38" s="40"/>
      <c r="F38" s="41"/>
      <c r="G38" s="193" t="s">
        <v>1748</v>
      </c>
      <c r="H38" s="349"/>
      <c r="I38" s="154"/>
      <c r="J38" s="350"/>
      <c r="K38" s="41"/>
      <c r="L38" s="38"/>
    </row>
    <row r="39" spans="1:12" ht="34.5" customHeight="1" thickBot="1">
      <c r="A39" s="38"/>
      <c r="B39" s="477"/>
      <c r="C39" s="180" t="s">
        <v>1746</v>
      </c>
      <c r="D39" s="39"/>
      <c r="E39" s="40"/>
      <c r="F39" s="41"/>
      <c r="G39" s="523" t="s">
        <v>1256</v>
      </c>
      <c r="H39" s="523"/>
      <c r="I39" s="30"/>
      <c r="J39" s="55"/>
      <c r="K39" s="25"/>
      <c r="L39" s="38"/>
    </row>
    <row r="40" spans="1:12" ht="53.25" customHeight="1" thickTop="1">
      <c r="A40" s="38"/>
      <c r="B40" s="41"/>
      <c r="C40" s="41"/>
      <c r="D40" s="39"/>
      <c r="E40" s="40"/>
      <c r="F40" s="41"/>
      <c r="G40" s="99" t="s">
        <v>1673</v>
      </c>
      <c r="H40" s="346"/>
      <c r="I40" s="41"/>
      <c r="J40" s="449"/>
      <c r="K40" s="25"/>
      <c r="L40" s="38"/>
    </row>
    <row r="41" spans="1:12" ht="43.5" customHeight="1" thickBot="1">
      <c r="A41" s="38"/>
      <c r="B41" s="41"/>
      <c r="C41" s="41"/>
      <c r="D41" s="39"/>
      <c r="E41" s="40"/>
      <c r="F41" s="41"/>
      <c r="G41" s="523" t="s">
        <v>1728</v>
      </c>
      <c r="H41" s="523"/>
      <c r="I41" s="523"/>
      <c r="J41" s="523"/>
      <c r="K41" s="41"/>
      <c r="L41" s="38"/>
    </row>
    <row r="42" spans="1:12" ht="162.75" customHeight="1" thickTop="1">
      <c r="A42" s="38"/>
      <c r="B42" s="41"/>
      <c r="C42" s="41"/>
      <c r="D42" s="39"/>
      <c r="E42" s="40"/>
      <c r="F42" s="41"/>
      <c r="G42" s="596"/>
      <c r="H42" s="596"/>
      <c r="I42" s="596"/>
      <c r="J42" s="597"/>
      <c r="K42" s="83"/>
      <c r="L42" s="38"/>
    </row>
    <row r="43" spans="1:12" ht="19.5" customHeight="1">
      <c r="A43" s="38"/>
      <c r="B43" s="41"/>
      <c r="C43" s="41"/>
      <c r="D43" s="39"/>
      <c r="E43" s="40"/>
      <c r="F43" s="41"/>
      <c r="G43" s="594"/>
      <c r="H43" s="594"/>
      <c r="I43" s="594"/>
      <c r="J43" s="595"/>
      <c r="K43" s="83"/>
      <c r="L43" s="38"/>
    </row>
    <row r="44" spans="1:12" ht="34" customHeight="1" thickBot="1">
      <c r="A44" s="38"/>
      <c r="B44" s="41"/>
      <c r="C44" s="41"/>
      <c r="D44" s="39"/>
      <c r="E44" s="40"/>
      <c r="F44" s="41"/>
      <c r="G44" s="523" t="s">
        <v>1727</v>
      </c>
      <c r="H44" s="523"/>
      <c r="I44" s="523"/>
      <c r="J44" s="523"/>
      <c r="K44" s="5"/>
      <c r="L44" s="38"/>
    </row>
    <row r="45" spans="1:12" ht="34" customHeight="1" thickTop="1">
      <c r="A45" s="38"/>
      <c r="B45" s="41"/>
      <c r="C45" s="41"/>
      <c r="D45" s="39"/>
      <c r="E45" s="40"/>
      <c r="F45" s="41"/>
      <c r="G45" s="598"/>
      <c r="H45" s="599"/>
      <c r="I45" s="41"/>
      <c r="J45" s="41"/>
      <c r="K45" s="5"/>
      <c r="L45" s="38"/>
    </row>
    <row r="46" spans="1:12">
      <c r="A46" s="38"/>
      <c r="B46" s="41"/>
      <c r="C46" s="41"/>
      <c r="D46" s="39"/>
      <c r="E46" s="40"/>
      <c r="F46" s="41"/>
      <c r="G46" s="592" t="s">
        <v>1391</v>
      </c>
      <c r="H46" s="593"/>
      <c r="I46" s="41"/>
      <c r="J46" s="41"/>
      <c r="K46" s="32"/>
      <c r="L46" s="38"/>
    </row>
    <row r="47" spans="1:12" ht="34" customHeight="1">
      <c r="A47" s="38"/>
      <c r="B47" s="41"/>
      <c r="C47" s="41"/>
      <c r="D47" s="39"/>
      <c r="E47" s="40"/>
      <c r="F47" s="41"/>
      <c r="G47" s="106" t="s">
        <v>1392</v>
      </c>
      <c r="H47" s="346"/>
      <c r="I47" s="41"/>
      <c r="J47" s="41"/>
      <c r="K47" s="25"/>
      <c r="L47" s="38"/>
    </row>
    <row r="48" spans="1:12">
      <c r="A48" s="38"/>
      <c r="B48" s="41"/>
      <c r="C48" s="41"/>
      <c r="D48" s="39"/>
      <c r="E48" s="40"/>
      <c r="F48" s="41"/>
      <c r="G48" s="107" t="s">
        <v>1393</v>
      </c>
      <c r="H48" s="346"/>
      <c r="I48" s="41"/>
      <c r="J48" s="41"/>
      <c r="K48" s="57"/>
      <c r="L48" s="38"/>
    </row>
    <row r="49" spans="1:13" ht="21.75" customHeight="1">
      <c r="A49" s="38"/>
      <c r="B49" s="41"/>
      <c r="C49" s="41"/>
      <c r="D49" s="39"/>
      <c r="E49" s="40"/>
      <c r="F49" s="41"/>
      <c r="G49" s="107" t="s">
        <v>1394</v>
      </c>
      <c r="H49" s="346"/>
      <c r="I49" s="41"/>
      <c r="J49" s="41"/>
      <c r="K49" s="57"/>
      <c r="L49" s="38"/>
    </row>
    <row r="50" spans="1:13">
      <c r="A50" s="38"/>
      <c r="B50" s="41"/>
      <c r="C50" s="41"/>
      <c r="D50" s="39"/>
      <c r="E50" s="40"/>
      <c r="F50" s="41"/>
      <c r="G50" s="107" t="s">
        <v>1395</v>
      </c>
      <c r="H50" s="346"/>
      <c r="I50" s="41"/>
      <c r="J50" s="41"/>
      <c r="K50" s="57"/>
      <c r="L50" s="38"/>
    </row>
    <row r="51" spans="1:13">
      <c r="A51" s="38"/>
      <c r="B51" s="41"/>
      <c r="C51" s="41"/>
      <c r="D51" s="39"/>
      <c r="E51" s="40"/>
      <c r="F51" s="41"/>
      <c r="G51" s="108" t="s">
        <v>1396</v>
      </c>
      <c r="H51" s="346"/>
      <c r="I51" s="41"/>
      <c r="J51" s="41"/>
      <c r="K51" s="57"/>
      <c r="L51" s="38"/>
    </row>
    <row r="52" spans="1:13">
      <c r="A52" s="38"/>
      <c r="B52" s="41"/>
      <c r="C52" s="41"/>
      <c r="D52" s="39"/>
      <c r="E52" s="40"/>
      <c r="F52" s="41"/>
      <c r="G52" s="101" t="s">
        <v>1543</v>
      </c>
      <c r="H52" s="451"/>
      <c r="I52" s="41"/>
      <c r="J52" s="41"/>
      <c r="K52" s="57"/>
      <c r="L52" s="38"/>
    </row>
    <row r="53" spans="1:13">
      <c r="A53" s="38"/>
      <c r="B53" s="41"/>
      <c r="C53" s="41"/>
      <c r="D53" s="39"/>
      <c r="E53" s="40"/>
      <c r="F53" s="41"/>
      <c r="G53" s="41"/>
      <c r="H53" s="41"/>
      <c r="I53" s="41"/>
      <c r="J53" s="41"/>
      <c r="K53" s="41"/>
      <c r="L53" s="38"/>
    </row>
    <row r="54" spans="1:13" ht="32.25" customHeight="1"/>
    <row r="55" spans="1:13" ht="32.25" customHeight="1"/>
    <row r="57" spans="1:13" s="100" customFormat="1">
      <c r="A57" s="42"/>
      <c r="B57" s="42"/>
      <c r="C57" s="42"/>
      <c r="D57" s="70"/>
      <c r="E57" s="70"/>
      <c r="F57" s="42"/>
      <c r="G57" s="42"/>
      <c r="H57" s="42"/>
      <c r="I57" s="42"/>
      <c r="J57" s="42"/>
      <c r="K57" s="42"/>
      <c r="L57" s="42"/>
      <c r="M57" s="42"/>
    </row>
  </sheetData>
  <sheetProtection algorithmName="SHA-512" hashValue="5/NiLvbwWr5yaBkIOLowQHg9uOWcrw4Mu1r84lHAd3aNL/wMyZLZT3CM15kzZsQ/uBtzV/8kePkLE76LmYNPAA==" saltValue="bTtHdik/qg8z9Yng7Bt3KQ==" spinCount="100000" sheet="1" objects="1" scenarios="1" formatRows="0" selectLockedCells="1"/>
  <mergeCells count="36">
    <mergeCell ref="G46:H46"/>
    <mergeCell ref="G43:J43"/>
    <mergeCell ref="G41:J41"/>
    <mergeCell ref="G42:J42"/>
    <mergeCell ref="G44:J44"/>
    <mergeCell ref="G45:H45"/>
    <mergeCell ref="G28:H28"/>
    <mergeCell ref="B29:C29"/>
    <mergeCell ref="B31:C31"/>
    <mergeCell ref="B28:C28"/>
    <mergeCell ref="B30:C30"/>
    <mergeCell ref="G29:J29"/>
    <mergeCell ref="B33:C33"/>
    <mergeCell ref="B35:C35"/>
    <mergeCell ref="B36:C36"/>
    <mergeCell ref="B37:C37"/>
    <mergeCell ref="G39:H39"/>
    <mergeCell ref="B1:C1"/>
    <mergeCell ref="B2:C2"/>
    <mergeCell ref="B8:C8"/>
    <mergeCell ref="G3:G4"/>
    <mergeCell ref="B20:C20"/>
    <mergeCell ref="B13:C13"/>
    <mergeCell ref="G16:G17"/>
    <mergeCell ref="B25:C25"/>
    <mergeCell ref="G25:H25"/>
    <mergeCell ref="J3:J4"/>
    <mergeCell ref="G24:H24"/>
    <mergeCell ref="H16:H17"/>
    <mergeCell ref="G8:J8"/>
    <mergeCell ref="J16:J17"/>
    <mergeCell ref="G20:H20"/>
    <mergeCell ref="H3:H4"/>
    <mergeCell ref="G6:G7"/>
    <mergeCell ref="H6:H7"/>
    <mergeCell ref="J6:J7"/>
  </mergeCells>
  <dataValidations xWindow="409" yWindow="897" count="8">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47:H51 H10:H12 H22:H23 H40 H15:H17 H27 H30:H38 H6"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7" xr:uid="{650C684B-6428-45B7-8CFF-8AFCF2107F32}">
      <formula1>Égalité</formula1>
    </dataValidation>
    <dataValidation allowBlank="1" showInputMessage="1" showErrorMessage="1" prompt="Choisir" sqref="H18" xr:uid="{B88AD4F9-6428-41D9-8587-F2F0141409FD}"/>
  </dataValidations>
  <hyperlinks>
    <hyperlink ref="G36" r:id="rId1" display="Pour les entreprises de tourisme d'aventure, une confirmation de l’obtention du sceau ‘’Accrédité ou attesté Qualité-Sécurité’’ d’Aventure Écotourisme Québec OU copie d’un échange de courriels prouvant que la démarche visant à l’obtenir a été entreprise" xr:uid="{8581DB8C-D91A-4AA9-A1C7-ACEF3BF13C92}"/>
  </hyperlinks>
  <pageMargins left="0.7" right="0.7" top="0.75" bottom="0.75" header="0.3" footer="0.3"/>
  <pageSetup paperSize="5"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1104900</xdr:colOff>
                    <xdr:row>38</xdr:row>
                    <xdr:rowOff>12700</xdr:rowOff>
                  </from>
                  <to>
                    <xdr:col>1</xdr:col>
                    <xdr:colOff>1308100</xdr:colOff>
                    <xdr:row>38</xdr:row>
                    <xdr:rowOff>355600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topLeftCell="B29" zoomScaleNormal="100" workbookViewId="0">
      <selection activeCell="B36" sqref="B36:F46"/>
    </sheetView>
  </sheetViews>
  <sheetFormatPr baseColWidth="10" defaultColWidth="11.453125" defaultRowHeight="23.5" outlineLevelCol="1"/>
  <cols>
    <col min="1" max="1" width="1.1796875" customWidth="1"/>
    <col min="2" max="2" width="40" customWidth="1"/>
    <col min="3" max="3" width="28.453125" customWidth="1"/>
    <col min="4" max="4" width="19.453125" customWidth="1"/>
    <col min="5" max="5" width="17.453125" customWidth="1"/>
    <col min="6" max="6" width="18.81640625" customWidth="1"/>
    <col min="7" max="7" width="1.453125" style="14" customWidth="1"/>
    <col min="8" max="8" width="1.1796875" customWidth="1"/>
    <col min="9" max="9" width="1.453125" style="129" hidden="1" customWidth="1" outlineLevel="1"/>
    <col min="10" max="10" width="57.1796875" hidden="1" customWidth="1" outlineLevel="1"/>
    <col min="11" max="11" width="20" hidden="1" customWidth="1" outlineLevel="1"/>
    <col min="12" max="12" width="16.453125" hidden="1" customWidth="1" outlineLevel="1"/>
    <col min="13" max="13" width="19.7265625" hidden="1" customWidth="1" outlineLevel="1"/>
    <col min="14" max="14" width="23" hidden="1" customWidth="1" outlineLevel="1"/>
    <col min="15" max="15" width="1.453125" hidden="1" customWidth="1" outlineLevel="1"/>
    <col min="16" max="16" width="1.1796875" style="115" hidden="1" customWidth="1" outlineLevel="1"/>
    <col min="17" max="17" width="11.453125" hidden="1" customWidth="1" outlineLevel="1"/>
    <col min="18" max="18" width="11.453125" collapsed="1"/>
  </cols>
  <sheetData>
    <row r="1" spans="1:16" ht="52.5" customHeight="1" thickBot="1">
      <c r="A1" s="36"/>
      <c r="B1" s="600" t="s">
        <v>1943</v>
      </c>
      <c r="C1" s="600"/>
      <c r="D1" s="600"/>
      <c r="E1" s="600"/>
      <c r="F1" s="600"/>
      <c r="G1" s="9"/>
      <c r="H1" s="36"/>
      <c r="I1" s="117"/>
      <c r="J1" s="602" t="s">
        <v>1756</v>
      </c>
      <c r="K1" s="602"/>
      <c r="L1" s="602"/>
      <c r="M1" s="602"/>
      <c r="N1" s="602"/>
      <c r="O1" s="4"/>
      <c r="P1" s="130"/>
    </row>
    <row r="2" spans="1:16" ht="28.5" customHeight="1" thickTop="1" thickBot="1">
      <c r="A2" s="36"/>
      <c r="B2" s="601" t="s">
        <v>1750</v>
      </c>
      <c r="C2" s="601"/>
      <c r="D2" s="601"/>
      <c r="E2" s="601"/>
      <c r="F2" s="601"/>
      <c r="G2" s="9"/>
      <c r="H2" s="36"/>
      <c r="I2" s="117"/>
      <c r="J2" s="603" t="s">
        <v>1751</v>
      </c>
      <c r="K2" s="603"/>
      <c r="L2" s="603"/>
      <c r="M2" s="603"/>
      <c r="N2" s="603"/>
      <c r="O2" s="4"/>
      <c r="P2" s="130"/>
    </row>
    <row r="3" spans="1:16" ht="48.75" customHeight="1" thickTop="1">
      <c r="A3" s="36"/>
      <c r="B3" s="605" t="s">
        <v>1277</v>
      </c>
      <c r="C3" s="605"/>
      <c r="D3" s="605" t="s">
        <v>1278</v>
      </c>
      <c r="E3" s="605"/>
      <c r="F3" s="85" t="s">
        <v>1279</v>
      </c>
      <c r="G3" s="9"/>
      <c r="H3" s="36"/>
      <c r="I3" s="117"/>
      <c r="J3" s="609" t="s">
        <v>1280</v>
      </c>
      <c r="K3" s="609"/>
      <c r="L3" s="609"/>
      <c r="M3" s="118" t="s">
        <v>1281</v>
      </c>
      <c r="N3" s="119" t="s">
        <v>1282</v>
      </c>
      <c r="O3" s="4"/>
      <c r="P3" s="130"/>
    </row>
    <row r="4" spans="1:16">
      <c r="A4" s="36"/>
      <c r="B4" s="613"/>
      <c r="C4" s="614"/>
      <c r="D4" s="615"/>
      <c r="E4" s="615"/>
      <c r="F4" s="478"/>
      <c r="G4" s="9"/>
      <c r="H4" s="36"/>
      <c r="I4" s="117"/>
      <c r="J4" s="610">
        <f t="shared" ref="J4:J9" si="0">B4</f>
        <v>0</v>
      </c>
      <c r="K4" s="611"/>
      <c r="L4" s="612"/>
      <c r="M4" s="351"/>
      <c r="N4" s="352"/>
      <c r="O4" s="4"/>
      <c r="P4" s="130"/>
    </row>
    <row r="5" spans="1:16">
      <c r="A5" s="36"/>
      <c r="B5" s="607"/>
      <c r="C5" s="608"/>
      <c r="D5" s="606"/>
      <c r="E5" s="606"/>
      <c r="F5" s="479"/>
      <c r="G5" s="9"/>
      <c r="H5" s="36"/>
      <c r="I5" s="117"/>
      <c r="J5" s="610">
        <f t="shared" si="0"/>
        <v>0</v>
      </c>
      <c r="K5" s="611"/>
      <c r="L5" s="611"/>
      <c r="M5" s="372"/>
      <c r="N5" s="373"/>
      <c r="O5" s="4"/>
      <c r="P5" s="130"/>
    </row>
    <row r="6" spans="1:16">
      <c r="A6" s="36"/>
      <c r="B6" s="607"/>
      <c r="C6" s="608"/>
      <c r="D6" s="606"/>
      <c r="E6" s="606"/>
      <c r="F6" s="479"/>
      <c r="G6" s="9"/>
      <c r="H6" s="36"/>
      <c r="I6" s="117"/>
      <c r="J6" s="610">
        <f t="shared" si="0"/>
        <v>0</v>
      </c>
      <c r="K6" s="611"/>
      <c r="L6" s="611"/>
      <c r="M6" s="372"/>
      <c r="N6" s="373"/>
      <c r="O6" s="4"/>
      <c r="P6" s="130"/>
    </row>
    <row r="7" spans="1:16">
      <c r="A7" s="36"/>
      <c r="B7" s="607"/>
      <c r="C7" s="608"/>
      <c r="D7" s="606"/>
      <c r="E7" s="606"/>
      <c r="F7" s="479"/>
      <c r="G7" s="9"/>
      <c r="H7" s="36"/>
      <c r="I7" s="117"/>
      <c r="J7" s="610">
        <f t="shared" si="0"/>
        <v>0</v>
      </c>
      <c r="K7" s="611"/>
      <c r="L7" s="611"/>
      <c r="M7" s="372"/>
      <c r="N7" s="373"/>
      <c r="O7" s="4"/>
      <c r="P7" s="130"/>
    </row>
    <row r="8" spans="1:16">
      <c r="A8" s="36"/>
      <c r="B8" s="607"/>
      <c r="C8" s="608"/>
      <c r="D8" s="606"/>
      <c r="E8" s="606"/>
      <c r="F8" s="479"/>
      <c r="G8" s="9"/>
      <c r="H8" s="36"/>
      <c r="I8" s="117"/>
      <c r="J8" s="610">
        <f t="shared" si="0"/>
        <v>0</v>
      </c>
      <c r="K8" s="611"/>
      <c r="L8" s="611"/>
      <c r="M8" s="372"/>
      <c r="N8" s="373"/>
      <c r="O8" s="4"/>
      <c r="P8" s="130"/>
    </row>
    <row r="9" spans="1:16">
      <c r="A9" s="36"/>
      <c r="B9" s="607"/>
      <c r="C9" s="608"/>
      <c r="D9" s="606"/>
      <c r="E9" s="606"/>
      <c r="F9" s="479"/>
      <c r="G9" s="9"/>
      <c r="H9" s="36"/>
      <c r="I9" s="117"/>
      <c r="J9" s="610">
        <f t="shared" si="0"/>
        <v>0</v>
      </c>
      <c r="K9" s="611"/>
      <c r="L9" s="611"/>
      <c r="M9" s="372"/>
      <c r="N9" s="373"/>
      <c r="O9" s="4"/>
      <c r="P9" s="130"/>
    </row>
    <row r="10" spans="1:16">
      <c r="A10" s="36"/>
      <c r="B10" s="607"/>
      <c r="C10" s="608"/>
      <c r="D10" s="606"/>
      <c r="E10" s="606"/>
      <c r="F10" s="480"/>
      <c r="G10" s="9"/>
      <c r="H10" s="36"/>
      <c r="I10" s="117"/>
      <c r="J10" s="610">
        <f t="shared" ref="J10:J15" si="1">B10</f>
        <v>0</v>
      </c>
      <c r="K10" s="611"/>
      <c r="L10" s="611"/>
      <c r="M10" s="353"/>
      <c r="N10" s="354"/>
      <c r="O10" s="4"/>
      <c r="P10" s="130"/>
    </row>
    <row r="11" spans="1:16" ht="21.75" customHeight="1">
      <c r="A11" s="36"/>
      <c r="B11" s="607"/>
      <c r="C11" s="608"/>
      <c r="D11" s="606"/>
      <c r="E11" s="606"/>
      <c r="F11" s="480"/>
      <c r="G11" s="9"/>
      <c r="H11" s="36"/>
      <c r="I11" s="117"/>
      <c r="J11" s="610">
        <f t="shared" si="1"/>
        <v>0</v>
      </c>
      <c r="K11" s="611"/>
      <c r="L11" s="611"/>
      <c r="M11" s="353"/>
      <c r="N11" s="354"/>
      <c r="O11" s="4"/>
      <c r="P11" s="130"/>
    </row>
    <row r="12" spans="1:16" ht="22.5" customHeight="1">
      <c r="A12" s="36"/>
      <c r="B12" s="631"/>
      <c r="C12" s="607"/>
      <c r="D12" s="632"/>
      <c r="E12" s="633"/>
      <c r="F12" s="480"/>
      <c r="G12" s="9"/>
      <c r="H12" s="36"/>
      <c r="I12" s="117"/>
      <c r="J12" s="610">
        <f>B12</f>
        <v>0</v>
      </c>
      <c r="K12" s="611"/>
      <c r="L12" s="611"/>
      <c r="M12" s="353"/>
      <c r="N12" s="354"/>
      <c r="O12" s="4"/>
      <c r="P12" s="130"/>
    </row>
    <row r="13" spans="1:16">
      <c r="A13" s="36"/>
      <c r="B13" s="607"/>
      <c r="C13" s="608"/>
      <c r="D13" s="606"/>
      <c r="E13" s="606"/>
      <c r="F13" s="480"/>
      <c r="G13" s="9"/>
      <c r="H13" s="36"/>
      <c r="I13" s="117"/>
      <c r="J13" s="610">
        <f t="shared" si="1"/>
        <v>0</v>
      </c>
      <c r="K13" s="611"/>
      <c r="L13" s="611"/>
      <c r="M13" s="353"/>
      <c r="N13" s="354"/>
      <c r="O13" s="4"/>
      <c r="P13" s="130"/>
    </row>
    <row r="14" spans="1:16">
      <c r="A14" s="36"/>
      <c r="B14" s="607"/>
      <c r="C14" s="608"/>
      <c r="D14" s="606"/>
      <c r="E14" s="606"/>
      <c r="F14" s="480"/>
      <c r="G14" s="9"/>
      <c r="H14" s="36"/>
      <c r="I14" s="117"/>
      <c r="J14" s="610">
        <f t="shared" si="1"/>
        <v>0</v>
      </c>
      <c r="K14" s="611"/>
      <c r="L14" s="611"/>
      <c r="M14" s="353"/>
      <c r="N14" s="354"/>
      <c r="O14" s="4"/>
      <c r="P14" s="130"/>
    </row>
    <row r="15" spans="1:16">
      <c r="A15" s="36"/>
      <c r="B15" s="607"/>
      <c r="C15" s="608"/>
      <c r="D15" s="606"/>
      <c r="E15" s="606"/>
      <c r="F15" s="480"/>
      <c r="G15" s="9"/>
      <c r="H15" s="36"/>
      <c r="I15" s="117"/>
      <c r="J15" s="610">
        <f t="shared" si="1"/>
        <v>0</v>
      </c>
      <c r="K15" s="611"/>
      <c r="L15" s="612"/>
      <c r="M15" s="353"/>
      <c r="N15" s="354"/>
      <c r="O15" s="4"/>
      <c r="P15" s="130"/>
    </row>
    <row r="16" spans="1:16">
      <c r="A16" s="36"/>
      <c r="B16" s="616" t="s">
        <v>1423</v>
      </c>
      <c r="C16" s="617"/>
      <c r="D16" s="618"/>
      <c r="E16" s="619"/>
      <c r="F16" s="481"/>
      <c r="G16" s="9"/>
      <c r="H16" s="36"/>
      <c r="I16" s="117"/>
      <c r="J16" s="629" t="str">
        <f>B16</f>
        <v>Autres dépenses - Contingence</v>
      </c>
      <c r="K16" s="630"/>
      <c r="L16" s="630"/>
      <c r="M16" s="355"/>
      <c r="N16" s="113"/>
      <c r="O16" s="4"/>
      <c r="P16" s="130"/>
    </row>
    <row r="17" spans="1:16" ht="24" thickBot="1">
      <c r="A17" s="36"/>
      <c r="B17" s="15" t="s">
        <v>1283</v>
      </c>
      <c r="C17" s="15"/>
      <c r="D17" s="482"/>
      <c r="E17" s="482"/>
      <c r="F17" s="483">
        <f>SUM(F4:F16)</f>
        <v>0</v>
      </c>
      <c r="G17" s="9"/>
      <c r="H17" s="36"/>
      <c r="I17" s="117"/>
      <c r="J17" s="4"/>
      <c r="K17" s="4"/>
      <c r="L17" s="4"/>
      <c r="M17" s="120">
        <f>SUM(M4:M16)</f>
        <v>0</v>
      </c>
      <c r="N17" s="120">
        <f>SUM(N4:N16)</f>
        <v>0</v>
      </c>
      <c r="O17" s="4"/>
      <c r="P17" s="130"/>
    </row>
    <row r="18" spans="1:16" ht="24" thickTop="1">
      <c r="A18" s="36"/>
      <c r="B18" s="4"/>
      <c r="C18" s="4"/>
      <c r="D18" s="4"/>
      <c r="E18" s="4"/>
      <c r="F18" s="4"/>
      <c r="G18" s="9"/>
      <c r="H18" s="36"/>
      <c r="I18" s="117"/>
      <c r="J18" s="4"/>
      <c r="K18" s="4"/>
      <c r="L18" s="4"/>
      <c r="M18" s="4"/>
      <c r="N18" s="4"/>
      <c r="O18" s="4"/>
      <c r="P18" s="130"/>
    </row>
    <row r="19" spans="1:16" ht="46.5" customHeight="1" thickBot="1">
      <c r="A19" s="36"/>
      <c r="B19" s="522" t="s">
        <v>1752</v>
      </c>
      <c r="C19" s="522"/>
      <c r="D19" s="522"/>
      <c r="E19" s="522"/>
      <c r="F19" s="522"/>
      <c r="G19" s="9"/>
      <c r="H19" s="36"/>
      <c r="I19" s="117"/>
      <c r="J19" s="604" t="s">
        <v>1541</v>
      </c>
      <c r="K19" s="604"/>
      <c r="L19" s="604"/>
      <c r="M19" s="604"/>
      <c r="N19" s="604"/>
      <c r="O19" s="4"/>
      <c r="P19" s="130"/>
    </row>
    <row r="20" spans="1:16" s="200" customFormat="1" ht="47.15" customHeight="1" thickTop="1">
      <c r="A20" s="194"/>
      <c r="B20" s="195" t="s">
        <v>1286</v>
      </c>
      <c r="C20" s="484" t="s">
        <v>1757</v>
      </c>
      <c r="D20" s="485" t="s">
        <v>1758</v>
      </c>
      <c r="E20" s="484" t="s">
        <v>1284</v>
      </c>
      <c r="F20" s="485" t="s">
        <v>1285</v>
      </c>
      <c r="G20" s="220"/>
      <c r="H20" s="194"/>
      <c r="I20" s="221"/>
      <c r="J20" s="196" t="s">
        <v>1286</v>
      </c>
      <c r="K20" s="197" t="s">
        <v>1287</v>
      </c>
      <c r="L20" s="197" t="s">
        <v>116</v>
      </c>
      <c r="M20" s="118" t="s">
        <v>1288</v>
      </c>
      <c r="N20" s="118" t="s">
        <v>1289</v>
      </c>
      <c r="O20" s="198"/>
      <c r="P20" s="199"/>
    </row>
    <row r="21" spans="1:16">
      <c r="A21" s="36"/>
      <c r="B21" s="487"/>
      <c r="C21" s="88"/>
      <c r="D21" s="88"/>
      <c r="E21" s="88"/>
      <c r="F21" s="478"/>
      <c r="G21" s="9"/>
      <c r="H21" s="36"/>
      <c r="I21" s="117"/>
      <c r="J21" s="356">
        <f>B21</f>
        <v>0</v>
      </c>
      <c r="K21" s="357">
        <f>E21</f>
        <v>0</v>
      </c>
      <c r="L21" s="351"/>
      <c r="M21" s="351"/>
      <c r="N21" s="351"/>
      <c r="O21" s="4"/>
      <c r="P21" s="130"/>
    </row>
    <row r="22" spans="1:16">
      <c r="A22" s="36"/>
      <c r="B22" s="460"/>
      <c r="C22" s="89"/>
      <c r="D22" s="89"/>
      <c r="E22" s="89"/>
      <c r="F22" s="480"/>
      <c r="G22" s="9"/>
      <c r="H22" s="36"/>
      <c r="I22" s="117"/>
      <c r="J22" s="358">
        <f t="shared" ref="J22:J30" si="2">B22</f>
        <v>0</v>
      </c>
      <c r="K22" s="359">
        <f t="shared" ref="K22:K30" si="3">E22</f>
        <v>0</v>
      </c>
      <c r="L22" s="353"/>
      <c r="M22" s="353"/>
      <c r="N22" s="353"/>
      <c r="O22" s="4"/>
      <c r="P22" s="130"/>
    </row>
    <row r="23" spans="1:16">
      <c r="A23" s="36"/>
      <c r="B23" s="460"/>
      <c r="C23" s="89"/>
      <c r="D23" s="89"/>
      <c r="E23" s="89"/>
      <c r="F23" s="480"/>
      <c r="G23" s="9"/>
      <c r="H23" s="36"/>
      <c r="I23" s="117"/>
      <c r="J23" s="358">
        <f t="shared" si="2"/>
        <v>0</v>
      </c>
      <c r="K23" s="359">
        <f t="shared" si="3"/>
        <v>0</v>
      </c>
      <c r="L23" s="353"/>
      <c r="M23" s="353"/>
      <c r="N23" s="353"/>
      <c r="O23" s="4"/>
      <c r="P23" s="130"/>
    </row>
    <row r="24" spans="1:16">
      <c r="A24" s="36"/>
      <c r="B24" s="460"/>
      <c r="C24" s="89"/>
      <c r="D24" s="89"/>
      <c r="E24" s="89"/>
      <c r="F24" s="480"/>
      <c r="G24" s="9"/>
      <c r="H24" s="36"/>
      <c r="I24" s="117"/>
      <c r="J24" s="358">
        <f t="shared" si="2"/>
        <v>0</v>
      </c>
      <c r="K24" s="359">
        <f t="shared" si="3"/>
        <v>0</v>
      </c>
      <c r="L24" s="353"/>
      <c r="M24" s="353"/>
      <c r="N24" s="353"/>
      <c r="O24" s="4"/>
      <c r="P24" s="130"/>
    </row>
    <row r="25" spans="1:16">
      <c r="A25" s="36"/>
      <c r="B25" s="460"/>
      <c r="C25" s="89"/>
      <c r="D25" s="89"/>
      <c r="E25" s="89"/>
      <c r="F25" s="480"/>
      <c r="G25" s="9"/>
      <c r="H25" s="36"/>
      <c r="I25" s="117"/>
      <c r="J25" s="358">
        <f t="shared" si="2"/>
        <v>0</v>
      </c>
      <c r="K25" s="359">
        <f t="shared" si="3"/>
        <v>0</v>
      </c>
      <c r="L25" s="353"/>
      <c r="M25" s="353"/>
      <c r="N25" s="353"/>
      <c r="O25" s="4"/>
      <c r="P25" s="130"/>
    </row>
    <row r="26" spans="1:16">
      <c r="A26" s="36"/>
      <c r="B26" s="460"/>
      <c r="C26" s="89"/>
      <c r="D26" s="89"/>
      <c r="E26" s="89"/>
      <c r="F26" s="480"/>
      <c r="G26" s="9"/>
      <c r="H26" s="36"/>
      <c r="I26" s="117"/>
      <c r="J26" s="358">
        <f t="shared" si="2"/>
        <v>0</v>
      </c>
      <c r="K26" s="359">
        <f t="shared" si="3"/>
        <v>0</v>
      </c>
      <c r="L26" s="353"/>
      <c r="M26" s="353"/>
      <c r="N26" s="353"/>
      <c r="O26" s="4"/>
      <c r="P26" s="130"/>
    </row>
    <row r="27" spans="1:16">
      <c r="A27" s="36"/>
      <c r="B27" s="460"/>
      <c r="C27" s="89"/>
      <c r="D27" s="89"/>
      <c r="E27" s="89"/>
      <c r="F27" s="480"/>
      <c r="G27" s="9"/>
      <c r="H27" s="36"/>
      <c r="I27" s="117"/>
      <c r="J27" s="358">
        <f t="shared" si="2"/>
        <v>0</v>
      </c>
      <c r="K27" s="359">
        <f t="shared" si="3"/>
        <v>0</v>
      </c>
      <c r="L27" s="353"/>
      <c r="M27" s="353"/>
      <c r="N27" s="353"/>
      <c r="O27" s="4"/>
      <c r="P27" s="130"/>
    </row>
    <row r="28" spans="1:16">
      <c r="A28" s="36"/>
      <c r="B28" s="460"/>
      <c r="C28" s="89"/>
      <c r="D28" s="89"/>
      <c r="E28" s="89"/>
      <c r="F28" s="480"/>
      <c r="G28" s="9"/>
      <c r="H28" s="36"/>
      <c r="I28" s="117"/>
      <c r="J28" s="358">
        <f t="shared" si="2"/>
        <v>0</v>
      </c>
      <c r="K28" s="359">
        <f t="shared" si="3"/>
        <v>0</v>
      </c>
      <c r="L28" s="353"/>
      <c r="M28" s="353"/>
      <c r="N28" s="353"/>
      <c r="O28" s="4"/>
      <c r="P28" s="130"/>
    </row>
    <row r="29" spans="1:16">
      <c r="A29" s="36"/>
      <c r="B29" s="460"/>
      <c r="C29" s="89"/>
      <c r="D29" s="89"/>
      <c r="E29" s="89"/>
      <c r="F29" s="480"/>
      <c r="G29" s="9"/>
      <c r="H29" s="36"/>
      <c r="I29" s="117"/>
      <c r="J29" s="358">
        <f t="shared" si="2"/>
        <v>0</v>
      </c>
      <c r="K29" s="359">
        <f t="shared" si="3"/>
        <v>0</v>
      </c>
      <c r="L29" s="353"/>
      <c r="M29" s="353"/>
      <c r="N29" s="353"/>
      <c r="O29" s="4"/>
      <c r="P29" s="130"/>
    </row>
    <row r="30" spans="1:16">
      <c r="A30" s="36"/>
      <c r="B30" s="460"/>
      <c r="C30" s="89"/>
      <c r="D30" s="89"/>
      <c r="E30" s="89"/>
      <c r="F30" s="480"/>
      <c r="G30" s="9"/>
      <c r="H30" s="36"/>
      <c r="I30" s="117"/>
      <c r="J30" s="358">
        <f t="shared" si="2"/>
        <v>0</v>
      </c>
      <c r="K30" s="360">
        <f t="shared" si="3"/>
        <v>0</v>
      </c>
      <c r="L30" s="353"/>
      <c r="M30" s="353"/>
      <c r="N30" s="353"/>
      <c r="O30" s="4"/>
      <c r="P30" s="130"/>
    </row>
    <row r="31" spans="1:16">
      <c r="A31" s="36"/>
      <c r="B31" s="28" t="s">
        <v>1290</v>
      </c>
      <c r="C31" s="28"/>
      <c r="D31" s="17" t="s">
        <v>109</v>
      </c>
      <c r="E31" s="17" t="s">
        <v>46</v>
      </c>
      <c r="F31" s="486"/>
      <c r="G31" s="9"/>
      <c r="H31" s="36"/>
      <c r="I31" s="117"/>
      <c r="J31" s="121" t="s">
        <v>1291</v>
      </c>
      <c r="K31" s="122"/>
      <c r="L31" s="123"/>
      <c r="M31" s="361"/>
      <c r="N31" s="123"/>
      <c r="O31" s="4"/>
      <c r="P31" s="130"/>
    </row>
    <row r="32" spans="1:16" ht="24" thickBot="1">
      <c r="A32" s="36"/>
      <c r="B32" s="15" t="s">
        <v>1274</v>
      </c>
      <c r="C32" s="15"/>
      <c r="D32" s="18"/>
      <c r="E32" s="4"/>
      <c r="F32" s="16">
        <f>SUM(F21:F31)</f>
        <v>0</v>
      </c>
      <c r="G32" s="9"/>
      <c r="H32" s="36"/>
      <c r="I32" s="117"/>
      <c r="J32" s="124" t="s">
        <v>1274</v>
      </c>
      <c r="K32" s="124"/>
      <c r="L32" s="125">
        <f>SUM(L21:L31)</f>
        <v>0</v>
      </c>
      <c r="M32" s="125">
        <f t="shared" ref="M32" si="4">SUM(M21:M31)</f>
        <v>0</v>
      </c>
      <c r="N32" s="125">
        <f>SUM(N21:N31)</f>
        <v>0</v>
      </c>
      <c r="O32" s="4"/>
      <c r="P32" s="130"/>
    </row>
    <row r="33" spans="1:16" ht="24" thickTop="1">
      <c r="A33" s="36"/>
      <c r="B33" s="18"/>
      <c r="C33" s="18"/>
      <c r="D33" s="18"/>
      <c r="E33" s="4"/>
      <c r="F33" s="19"/>
      <c r="G33" s="9"/>
      <c r="H33" s="36"/>
      <c r="I33" s="117"/>
      <c r="J33" s="4"/>
      <c r="K33" s="4"/>
      <c r="L33" s="4"/>
      <c r="M33" s="4"/>
      <c r="N33" s="4"/>
      <c r="O33" s="4"/>
      <c r="P33" s="130"/>
    </row>
    <row r="34" spans="1:16" ht="32.25" customHeight="1" thickBot="1">
      <c r="A34" s="36"/>
      <c r="B34" s="522" t="s">
        <v>1753</v>
      </c>
      <c r="C34" s="522"/>
      <c r="D34" s="522"/>
      <c r="E34" s="522"/>
      <c r="F34" s="522"/>
      <c r="G34" s="9"/>
      <c r="H34" s="36"/>
      <c r="I34" s="117"/>
      <c r="J34" s="628" t="s">
        <v>1754</v>
      </c>
      <c r="K34" s="628"/>
      <c r="L34" s="628"/>
      <c r="M34" s="628"/>
      <c r="N34" s="628"/>
      <c r="O34" s="4"/>
      <c r="P34" s="130"/>
    </row>
    <row r="35" spans="1:16" ht="32.25" customHeight="1" thickTop="1">
      <c r="A35" s="36"/>
      <c r="B35" s="5"/>
      <c r="C35" s="5"/>
      <c r="D35" s="5"/>
      <c r="E35" s="5"/>
      <c r="F35" s="5"/>
      <c r="G35" s="9"/>
      <c r="H35" s="36"/>
      <c r="I35" s="117"/>
      <c r="J35" s="126"/>
      <c r="K35" s="126"/>
      <c r="L35" s="126"/>
      <c r="M35" s="126"/>
      <c r="N35" s="126"/>
      <c r="O35" s="4"/>
      <c r="P35" s="130"/>
    </row>
    <row r="36" spans="1:16" ht="32.25" customHeight="1">
      <c r="A36" s="36"/>
      <c r="B36" s="627"/>
      <c r="C36" s="627"/>
      <c r="D36" s="627"/>
      <c r="E36" s="627"/>
      <c r="F36" s="627"/>
      <c r="G36" s="9"/>
      <c r="H36" s="36"/>
      <c r="I36" s="117"/>
      <c r="J36" s="201" t="s">
        <v>1292</v>
      </c>
      <c r="K36" s="201"/>
      <c r="L36" s="444" t="s">
        <v>2053</v>
      </c>
      <c r="M36" s="202"/>
      <c r="N36" s="202"/>
      <c r="O36" s="4"/>
      <c r="P36" s="130"/>
    </row>
    <row r="37" spans="1:16" ht="24" customHeight="1">
      <c r="A37" s="36"/>
      <c r="B37" s="627"/>
      <c r="C37" s="627"/>
      <c r="D37" s="627"/>
      <c r="E37" s="627"/>
      <c r="F37" s="627"/>
      <c r="G37" s="9"/>
      <c r="H37" s="36"/>
      <c r="I37" s="117"/>
      <c r="J37" s="201" t="s">
        <v>1759</v>
      </c>
      <c r="K37" s="201"/>
      <c r="L37" s="445">
        <v>0.8</v>
      </c>
      <c r="M37" s="202"/>
      <c r="N37" s="202"/>
      <c r="O37" s="4"/>
      <c r="P37" s="130"/>
    </row>
    <row r="38" spans="1:16">
      <c r="A38" s="36"/>
      <c r="B38" s="627"/>
      <c r="C38" s="627"/>
      <c r="D38" s="627"/>
      <c r="E38" s="627"/>
      <c r="F38" s="627"/>
      <c r="G38" s="9"/>
      <c r="H38" s="36"/>
      <c r="I38" s="117"/>
      <c r="J38" s="201" t="s">
        <v>1293</v>
      </c>
      <c r="K38" s="201"/>
      <c r="L38" s="446">
        <v>35000</v>
      </c>
      <c r="M38" s="198"/>
      <c r="N38" s="198"/>
      <c r="O38" s="4"/>
      <c r="P38" s="130"/>
    </row>
    <row r="39" spans="1:16">
      <c r="A39" s="36"/>
      <c r="B39" s="627"/>
      <c r="C39" s="627"/>
      <c r="D39" s="627"/>
      <c r="E39" s="627"/>
      <c r="F39" s="627"/>
      <c r="G39" s="9"/>
      <c r="H39" s="36"/>
      <c r="I39" s="117"/>
      <c r="J39" s="203"/>
      <c r="K39" s="203"/>
      <c r="L39" s="204"/>
      <c r="M39" s="198"/>
      <c r="N39" s="198"/>
      <c r="O39" s="4"/>
      <c r="P39" s="130"/>
    </row>
    <row r="40" spans="1:16">
      <c r="A40" s="36"/>
      <c r="B40" s="627"/>
      <c r="C40" s="627"/>
      <c r="D40" s="627"/>
      <c r="E40" s="627"/>
      <c r="F40" s="627"/>
      <c r="G40" s="9"/>
      <c r="H40" s="36"/>
      <c r="I40" s="117"/>
      <c r="J40" s="154" t="s">
        <v>1760</v>
      </c>
      <c r="K40" s="154"/>
      <c r="L40" s="205">
        <f>M17+N17</f>
        <v>0</v>
      </c>
      <c r="M40" s="623"/>
      <c r="N40" s="624"/>
      <c r="O40" s="4"/>
      <c r="P40" s="130"/>
    </row>
    <row r="41" spans="1:16">
      <c r="A41" s="36"/>
      <c r="B41" s="627"/>
      <c r="C41" s="627"/>
      <c r="D41" s="627"/>
      <c r="E41" s="627"/>
      <c r="F41" s="627"/>
      <c r="G41" s="9"/>
      <c r="H41" s="36"/>
      <c r="I41" s="117"/>
      <c r="J41" s="154" t="s">
        <v>1761</v>
      </c>
      <c r="K41" s="154"/>
      <c r="L41" s="205">
        <f>N17</f>
        <v>0</v>
      </c>
      <c r="M41" s="623"/>
      <c r="N41" s="624"/>
      <c r="O41" s="4"/>
      <c r="P41" s="130"/>
    </row>
    <row r="42" spans="1:16">
      <c r="A42" s="36"/>
      <c r="B42" s="627"/>
      <c r="C42" s="627"/>
      <c r="D42" s="627"/>
      <c r="E42" s="627"/>
      <c r="F42" s="627"/>
      <c r="G42" s="9"/>
      <c r="H42" s="36"/>
      <c r="I42" s="117"/>
      <c r="J42" s="154" t="s">
        <v>1762</v>
      </c>
      <c r="K42" s="154"/>
      <c r="L42" s="205">
        <f>L32+M32+N32</f>
        <v>0</v>
      </c>
      <c r="M42" s="198"/>
      <c r="N42" s="198"/>
      <c r="O42" s="4"/>
      <c r="P42" s="130"/>
    </row>
    <row r="43" spans="1:16" ht="23.25" customHeight="1">
      <c r="A43" s="36"/>
      <c r="B43" s="627"/>
      <c r="C43" s="627"/>
      <c r="D43" s="627"/>
      <c r="E43" s="627"/>
      <c r="F43" s="627"/>
      <c r="G43" s="9"/>
      <c r="H43" s="36"/>
      <c r="I43" s="117"/>
      <c r="J43" s="154"/>
      <c r="K43" s="154"/>
      <c r="L43" s="206"/>
      <c r="M43" s="207"/>
      <c r="N43" s="207"/>
      <c r="O43" s="4"/>
      <c r="P43" s="130"/>
    </row>
    <row r="44" spans="1:16">
      <c r="A44" s="36"/>
      <c r="B44" s="627"/>
      <c r="C44" s="627"/>
      <c r="D44" s="627"/>
      <c r="E44" s="627"/>
      <c r="F44" s="627"/>
      <c r="G44" s="9"/>
      <c r="H44" s="36"/>
      <c r="I44" s="117"/>
      <c r="J44" s="203" t="s">
        <v>1763</v>
      </c>
      <c r="K44" s="203"/>
      <c r="L44" s="208">
        <f>M31</f>
        <v>0</v>
      </c>
      <c r="M44" s="207"/>
      <c r="N44" s="207"/>
      <c r="O44" s="4"/>
      <c r="P44" s="130"/>
    </row>
    <row r="45" spans="1:16">
      <c r="A45" s="36"/>
      <c r="B45" s="627"/>
      <c r="C45" s="627"/>
      <c r="D45" s="627"/>
      <c r="E45" s="627"/>
      <c r="F45" s="627"/>
      <c r="G45" s="9"/>
      <c r="H45" s="36"/>
      <c r="I45" s="117"/>
      <c r="J45" s="203" t="s">
        <v>1764</v>
      </c>
      <c r="K45" s="203"/>
      <c r="L45" s="448" t="e">
        <f>L44/N17</f>
        <v>#DIV/0!</v>
      </c>
      <c r="M45" s="209"/>
      <c r="N45" s="209"/>
      <c r="O45" s="4"/>
      <c r="P45" s="130"/>
    </row>
    <row r="46" spans="1:16">
      <c r="A46" s="36"/>
      <c r="B46" s="627"/>
      <c r="C46" s="627"/>
      <c r="D46" s="627"/>
      <c r="E46" s="627"/>
      <c r="F46" s="627"/>
      <c r="G46" s="9"/>
      <c r="H46" s="36"/>
      <c r="I46" s="117"/>
      <c r="J46" s="203"/>
      <c r="K46" s="203"/>
      <c r="L46" s="210"/>
      <c r="M46" s="209"/>
      <c r="N46" s="209"/>
      <c r="O46" s="4"/>
      <c r="P46" s="130"/>
    </row>
    <row r="47" spans="1:16" ht="40.5" customHeight="1">
      <c r="A47" s="36"/>
      <c r="B47" s="4"/>
      <c r="C47" s="4"/>
      <c r="D47" s="4"/>
      <c r="E47" s="4"/>
      <c r="F47" s="4"/>
      <c r="G47" s="9"/>
      <c r="H47" s="36"/>
      <c r="I47" s="117"/>
      <c r="J47" s="447" t="s">
        <v>1765</v>
      </c>
      <c r="K47" s="211"/>
      <c r="L47" s="362"/>
      <c r="M47" s="625" t="s">
        <v>1766</v>
      </c>
      <c r="N47" s="625"/>
      <c r="O47" s="15"/>
      <c r="P47" s="130"/>
    </row>
    <row r="48" spans="1:16" ht="20.25" customHeight="1">
      <c r="A48" s="36"/>
      <c r="B48" s="4"/>
      <c r="C48" s="4"/>
      <c r="D48" s="4"/>
      <c r="E48" s="4"/>
      <c r="F48" s="4"/>
      <c r="G48" s="9"/>
      <c r="H48" s="36"/>
      <c r="I48" s="117"/>
      <c r="J48" s="211"/>
      <c r="K48" s="211"/>
      <c r="L48" s="204"/>
      <c r="M48" s="212"/>
      <c r="N48" s="212"/>
      <c r="O48" s="15"/>
      <c r="P48" s="130"/>
    </row>
    <row r="49" spans="1:16" ht="20.25" customHeight="1">
      <c r="A49" s="36"/>
      <c r="B49" s="4"/>
      <c r="C49" s="4"/>
      <c r="D49" s="4"/>
      <c r="E49" s="4"/>
      <c r="F49" s="4"/>
      <c r="G49" s="9"/>
      <c r="H49" s="36"/>
      <c r="I49" s="117"/>
      <c r="J49" s="211" t="s">
        <v>1542</v>
      </c>
      <c r="K49" s="211"/>
      <c r="L49" s="448" t="e">
        <f>L32/L40</f>
        <v>#DIV/0!</v>
      </c>
      <c r="M49" s="212"/>
      <c r="N49" s="212"/>
      <c r="O49" s="15"/>
      <c r="P49" s="130"/>
    </row>
    <row r="50" spans="1:16" ht="20.25" customHeight="1">
      <c r="A50" s="36"/>
      <c r="B50" s="4"/>
      <c r="C50" s="4"/>
      <c r="D50" s="4"/>
      <c r="E50" s="4"/>
      <c r="F50" s="4"/>
      <c r="G50" s="9"/>
      <c r="H50" s="36"/>
      <c r="I50" s="117"/>
      <c r="J50" s="211"/>
      <c r="K50" s="211"/>
      <c r="L50" s="210"/>
      <c r="M50" s="212"/>
      <c r="N50" s="212"/>
      <c r="O50" s="15"/>
      <c r="P50" s="130"/>
    </row>
    <row r="51" spans="1:16" ht="20.25" customHeight="1">
      <c r="A51" s="36"/>
      <c r="B51" s="4"/>
      <c r="C51" s="4"/>
      <c r="D51" s="4"/>
      <c r="E51" s="4"/>
      <c r="F51" s="4"/>
      <c r="G51" s="9"/>
      <c r="H51" s="36"/>
      <c r="I51" s="117"/>
      <c r="J51" s="213" t="s">
        <v>1294</v>
      </c>
      <c r="K51" s="213"/>
      <c r="L51" s="362"/>
      <c r="M51" s="626" t="s">
        <v>1766</v>
      </c>
      <c r="N51" s="626"/>
      <c r="O51" s="15"/>
      <c r="P51" s="130"/>
    </row>
    <row r="52" spans="1:16" ht="20.25" customHeight="1">
      <c r="A52" s="36"/>
      <c r="B52" s="4"/>
      <c r="C52" s="4"/>
      <c r="D52" s="4"/>
      <c r="E52" s="4"/>
      <c r="F52" s="4"/>
      <c r="G52" s="9"/>
      <c r="H52" s="36"/>
      <c r="I52" s="117"/>
      <c r="J52" s="213"/>
      <c r="K52" s="213"/>
      <c r="L52" s="213"/>
      <c r="M52" s="214"/>
      <c r="N52" s="214"/>
      <c r="O52" s="15"/>
      <c r="P52" s="130"/>
    </row>
    <row r="53" spans="1:16" ht="55" customHeight="1">
      <c r="A53" s="36"/>
      <c r="B53" s="4"/>
      <c r="C53" s="4"/>
      <c r="D53" s="4"/>
      <c r="E53" s="4"/>
      <c r="F53" s="4"/>
      <c r="G53" s="9"/>
      <c r="H53" s="36"/>
      <c r="I53" s="117"/>
      <c r="J53" s="127"/>
      <c r="K53" s="127"/>
      <c r="L53" s="41"/>
      <c r="M53" s="128"/>
      <c r="N53" s="128"/>
      <c r="O53" s="15"/>
      <c r="P53" s="130"/>
    </row>
    <row r="54" spans="1:16" ht="20.25" customHeight="1" thickBot="1">
      <c r="A54" s="36"/>
      <c r="B54" s="4"/>
      <c r="C54" s="4"/>
      <c r="D54" s="4"/>
      <c r="E54" s="4"/>
      <c r="F54" s="4"/>
      <c r="G54" s="9"/>
      <c r="H54" s="36"/>
      <c r="I54" s="117"/>
      <c r="J54" s="628" t="s">
        <v>1295</v>
      </c>
      <c r="K54" s="628"/>
      <c r="L54" s="628"/>
      <c r="M54" s="628"/>
      <c r="N54" s="628"/>
      <c r="O54" s="15"/>
      <c r="P54" s="130"/>
    </row>
    <row r="55" spans="1:16" ht="28.5" customHeight="1" thickTop="1">
      <c r="A55" s="36"/>
      <c r="B55" s="4"/>
      <c r="C55" s="4"/>
      <c r="D55" s="4"/>
      <c r="E55" s="4"/>
      <c r="F55" s="4"/>
      <c r="G55" s="9"/>
      <c r="H55" s="36"/>
      <c r="I55" s="117"/>
      <c r="J55" s="126"/>
      <c r="K55" s="126"/>
      <c r="L55" s="126"/>
      <c r="M55" s="126"/>
      <c r="N55" s="126"/>
      <c r="O55" s="4"/>
      <c r="P55" s="130"/>
    </row>
    <row r="56" spans="1:16" ht="28.5" customHeight="1">
      <c r="A56" s="36"/>
      <c r="B56" s="4"/>
      <c r="C56" s="4"/>
      <c r="D56" s="4"/>
      <c r="E56" s="4"/>
      <c r="F56" s="4"/>
      <c r="G56" s="9"/>
      <c r="H56" s="36"/>
      <c r="I56" s="117"/>
      <c r="J56" s="203" t="s">
        <v>1296</v>
      </c>
      <c r="K56" s="203"/>
      <c r="L56" s="215">
        <f>M32</f>
        <v>0</v>
      </c>
      <c r="M56" s="216">
        <v>1</v>
      </c>
      <c r="N56" s="217">
        <f>L56*M56</f>
        <v>0</v>
      </c>
      <c r="O56" s="126"/>
      <c r="P56" s="130"/>
    </row>
    <row r="57" spans="1:16">
      <c r="A57" s="36"/>
      <c r="B57" s="20"/>
      <c r="C57" s="20"/>
      <c r="D57" s="6"/>
      <c r="E57" s="4"/>
      <c r="F57" s="19"/>
      <c r="G57" s="9"/>
      <c r="H57" s="36"/>
      <c r="I57" s="117"/>
      <c r="J57" s="203" t="s">
        <v>1297</v>
      </c>
      <c r="K57" s="203"/>
      <c r="L57" s="215">
        <f>N32</f>
        <v>0</v>
      </c>
      <c r="M57" s="216">
        <v>0.5</v>
      </c>
      <c r="N57" s="217">
        <f>L57*M57</f>
        <v>0</v>
      </c>
      <c r="O57" s="4"/>
      <c r="P57" s="130"/>
    </row>
    <row r="58" spans="1:16">
      <c r="A58" s="36"/>
      <c r="B58" s="18"/>
      <c r="C58" s="18"/>
      <c r="D58" s="18"/>
      <c r="E58" s="21"/>
      <c r="F58" s="22"/>
      <c r="G58" s="9"/>
      <c r="H58" s="36"/>
      <c r="I58" s="117"/>
      <c r="J58" s="204" t="s">
        <v>1543</v>
      </c>
      <c r="K58" s="204"/>
      <c r="L58" s="211"/>
      <c r="M58" s="218"/>
      <c r="N58" s="205">
        <f>N56+N57</f>
        <v>0</v>
      </c>
      <c r="O58" s="4"/>
      <c r="P58" s="130"/>
    </row>
    <row r="59" spans="1:16">
      <c r="A59" s="36"/>
      <c r="B59" s="18"/>
      <c r="C59" s="18"/>
      <c r="D59" s="18"/>
      <c r="E59" s="21"/>
      <c r="F59" s="23"/>
      <c r="G59" s="9"/>
      <c r="H59" s="36"/>
      <c r="I59" s="117"/>
      <c r="J59" s="204" t="s">
        <v>1767</v>
      </c>
      <c r="K59" s="204"/>
      <c r="L59" s="204"/>
      <c r="M59" s="213"/>
      <c r="N59" s="219" t="e">
        <f>N58/L41</f>
        <v>#DIV/0!</v>
      </c>
      <c r="O59" s="4"/>
      <c r="P59" s="130"/>
    </row>
    <row r="60" spans="1:16">
      <c r="A60" s="36"/>
      <c r="B60" s="15"/>
      <c r="C60" s="15"/>
      <c r="D60" s="18"/>
      <c r="E60" s="4"/>
      <c r="F60" s="19"/>
      <c r="G60" s="9"/>
      <c r="H60" s="36"/>
      <c r="I60" s="117"/>
      <c r="J60" s="204"/>
      <c r="K60" s="204"/>
      <c r="L60" s="213"/>
      <c r="M60" s="154"/>
      <c r="N60" s="154"/>
      <c r="O60" s="4"/>
      <c r="P60" s="130"/>
    </row>
    <row r="61" spans="1:16">
      <c r="A61" s="36"/>
      <c r="B61" s="15"/>
      <c r="C61" s="15"/>
      <c r="D61" s="18"/>
      <c r="E61" s="4"/>
      <c r="F61" s="24"/>
      <c r="G61" s="9"/>
      <c r="H61" s="36"/>
      <c r="I61" s="117"/>
      <c r="J61" s="213" t="s">
        <v>1768</v>
      </c>
      <c r="K61" s="213"/>
      <c r="L61" s="362"/>
      <c r="M61" s="154"/>
      <c r="N61" s="154"/>
      <c r="O61" s="4"/>
      <c r="P61" s="130"/>
    </row>
    <row r="62" spans="1:16">
      <c r="A62" s="36"/>
      <c r="B62" s="15"/>
      <c r="C62" s="15"/>
      <c r="D62" s="18"/>
      <c r="E62" s="4"/>
      <c r="F62" s="24"/>
      <c r="G62" s="9"/>
      <c r="H62" s="36"/>
      <c r="I62" s="117"/>
      <c r="J62" s="41"/>
      <c r="K62" s="41"/>
      <c r="L62" s="41"/>
      <c r="M62" s="41"/>
      <c r="N62" s="41"/>
      <c r="O62" s="4"/>
      <c r="P62" s="130"/>
    </row>
    <row r="63" spans="1:16" ht="24" thickBot="1">
      <c r="A63" s="36"/>
      <c r="B63" s="18"/>
      <c r="C63" s="18"/>
      <c r="D63" s="18"/>
      <c r="E63" s="4"/>
      <c r="F63" s="19"/>
      <c r="G63" s="9"/>
      <c r="H63" s="36"/>
      <c r="I63" s="117"/>
      <c r="J63" s="622" t="s">
        <v>1755</v>
      </c>
      <c r="K63" s="622"/>
      <c r="L63" s="622"/>
      <c r="M63" s="622"/>
      <c r="N63" s="622"/>
      <c r="O63" s="4"/>
      <c r="P63" s="130"/>
    </row>
    <row r="64" spans="1:16" ht="28.5" customHeight="1" thickTop="1">
      <c r="A64" s="36"/>
      <c r="B64" s="4"/>
      <c r="C64" s="4"/>
      <c r="D64" s="4"/>
      <c r="E64" s="4"/>
      <c r="F64" s="4"/>
      <c r="G64" s="9"/>
      <c r="H64" s="36"/>
      <c r="I64" s="117"/>
      <c r="J64" s="620"/>
      <c r="K64" s="620"/>
      <c r="L64" s="620"/>
      <c r="M64" s="620"/>
      <c r="N64" s="620"/>
      <c r="O64" s="4"/>
      <c r="P64" s="130"/>
    </row>
    <row r="65" spans="1:16" ht="126" customHeight="1">
      <c r="A65" s="36"/>
      <c r="B65" s="5"/>
      <c r="C65" s="5"/>
      <c r="D65" s="5"/>
      <c r="E65" s="5"/>
      <c r="F65" s="5"/>
      <c r="G65" s="9"/>
      <c r="H65" s="36"/>
      <c r="I65" s="117"/>
      <c r="J65" s="621"/>
      <c r="K65" s="621"/>
      <c r="L65" s="621"/>
      <c r="M65" s="621"/>
      <c r="N65" s="621"/>
      <c r="O65" s="4"/>
      <c r="P65" s="130"/>
    </row>
    <row r="66" spans="1:16">
      <c r="A66" s="36"/>
      <c r="B66" s="4"/>
      <c r="C66" s="4"/>
      <c r="D66" s="4"/>
      <c r="E66" s="4"/>
      <c r="F66" s="4"/>
      <c r="G66" s="9"/>
      <c r="H66" s="36"/>
      <c r="I66" s="117"/>
      <c r="J66" s="621"/>
      <c r="K66" s="621"/>
      <c r="L66" s="621"/>
      <c r="M66" s="621"/>
      <c r="N66" s="621"/>
      <c r="O66" s="4"/>
      <c r="P66" s="130"/>
    </row>
    <row r="67" spans="1:16" ht="16.5" customHeight="1">
      <c r="A67" s="36"/>
      <c r="B67" s="489"/>
      <c r="C67" s="489"/>
      <c r="D67" s="489"/>
      <c r="E67" s="489"/>
      <c r="F67" s="489"/>
      <c r="G67" s="9"/>
      <c r="H67" s="36"/>
      <c r="I67" s="117"/>
      <c r="J67" s="621"/>
      <c r="K67" s="621"/>
      <c r="L67" s="621"/>
      <c r="M67" s="621"/>
      <c r="N67" s="621"/>
      <c r="O67" s="4"/>
      <c r="P67" s="130"/>
    </row>
    <row r="68" spans="1:16">
      <c r="A68" s="36"/>
      <c r="B68" s="4"/>
      <c r="C68" s="4"/>
      <c r="D68" s="4"/>
      <c r="E68" s="4"/>
      <c r="F68" s="4"/>
      <c r="G68" s="9"/>
      <c r="H68" s="36"/>
      <c r="I68" s="117"/>
      <c r="J68" s="18"/>
      <c r="K68" s="18"/>
      <c r="L68" s="18"/>
      <c r="M68" s="18"/>
      <c r="N68" s="18"/>
      <c r="O68" s="4"/>
      <c r="P68" s="130"/>
    </row>
    <row r="69" spans="1:16">
      <c r="A69" s="36"/>
      <c r="B69" s="4"/>
      <c r="C69" s="4"/>
      <c r="D69" s="4"/>
      <c r="E69" s="4"/>
      <c r="F69" s="4"/>
      <c r="G69" s="9"/>
      <c r="H69" s="36"/>
      <c r="I69" s="117"/>
      <c r="J69" s="18"/>
      <c r="K69" s="18"/>
      <c r="L69" s="18"/>
      <c r="M69" s="18"/>
      <c r="N69" s="18"/>
      <c r="O69" s="4"/>
      <c r="P69" s="130"/>
    </row>
    <row r="70" spans="1:16">
      <c r="A70" s="36"/>
      <c r="B70" s="4"/>
      <c r="C70" s="4"/>
      <c r="D70" s="4"/>
      <c r="E70" s="4"/>
      <c r="F70" s="4"/>
      <c r="G70" s="9"/>
      <c r="H70" s="36"/>
      <c r="I70" s="117"/>
      <c r="O70" s="4"/>
      <c r="P70" s="130"/>
    </row>
  </sheetData>
  <sheetProtection algorithmName="SHA-512" hashValue="XY9fdnO6TExU32SqiuX8/riLbvfo3zHwYTheKOQquLM3PtlUswqekaS2bFW4DUPzBU72Zvz1Tx5G6yY4Etl8nA==" saltValue="RxEEvHPxWsndVj5QMrsgZQ==" spinCount="100000" sheet="1" formatRows="0" selectLockedCells="1"/>
  <dataConsolidate/>
  <mergeCells count="58">
    <mergeCell ref="J15:L15"/>
    <mergeCell ref="B12:C12"/>
    <mergeCell ref="D12:E12"/>
    <mergeCell ref="B5:C5"/>
    <mergeCell ref="B6:C6"/>
    <mergeCell ref="B7:C7"/>
    <mergeCell ref="B8:C8"/>
    <mergeCell ref="B9:C9"/>
    <mergeCell ref="D9:E9"/>
    <mergeCell ref="D8:E8"/>
    <mergeCell ref="D7:E7"/>
    <mergeCell ref="D6:E6"/>
    <mergeCell ref="D5:E5"/>
    <mergeCell ref="J10:L10"/>
    <mergeCell ref="J11:L11"/>
    <mergeCell ref="J13:L13"/>
    <mergeCell ref="B16:C16"/>
    <mergeCell ref="D16:E16"/>
    <mergeCell ref="J64:N67"/>
    <mergeCell ref="J63:N63"/>
    <mergeCell ref="M40:N41"/>
    <mergeCell ref="B19:F19"/>
    <mergeCell ref="M47:N47"/>
    <mergeCell ref="M51:N51"/>
    <mergeCell ref="B67:F67"/>
    <mergeCell ref="B36:F46"/>
    <mergeCell ref="J34:N34"/>
    <mergeCell ref="J54:N54"/>
    <mergeCell ref="J16:L16"/>
    <mergeCell ref="B4:C4"/>
    <mergeCell ref="D4:E4"/>
    <mergeCell ref="B10:C10"/>
    <mergeCell ref="D10:E10"/>
    <mergeCell ref="B11:C11"/>
    <mergeCell ref="D11:E11"/>
    <mergeCell ref="J14:L14"/>
    <mergeCell ref="J5:L5"/>
    <mergeCell ref="J6:L6"/>
    <mergeCell ref="J7:L7"/>
    <mergeCell ref="J8:L8"/>
    <mergeCell ref="J9:L9"/>
    <mergeCell ref="J12:L12"/>
    <mergeCell ref="B1:F1"/>
    <mergeCell ref="B2:F2"/>
    <mergeCell ref="B34:F34"/>
    <mergeCell ref="J1:N1"/>
    <mergeCell ref="J2:N2"/>
    <mergeCell ref="J19:N19"/>
    <mergeCell ref="B3:C3"/>
    <mergeCell ref="D3:E3"/>
    <mergeCell ref="D13:E13"/>
    <mergeCell ref="B14:C14"/>
    <mergeCell ref="D14:E14"/>
    <mergeCell ref="B13:C13"/>
    <mergeCell ref="B15:C15"/>
    <mergeCell ref="D15:E15"/>
    <mergeCell ref="J3:L3"/>
    <mergeCell ref="J4:L4"/>
  </mergeCells>
  <dataValidations count="4">
    <dataValidation type="list" allowBlank="1" showInputMessage="1" showErrorMessage="1" prompt="Choisir" sqref="L47 L51:L52 L61"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s>
  <pageMargins left="0.7" right="0.7" top="0.75" bottom="0.75" header="0.3" footer="0.3"/>
  <pageSetup paperSize="5" scale="72"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déroulant'!$AN$2:$AN$22</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58"/>
  <sheetViews>
    <sheetView showGridLines="0" topLeftCell="A16" zoomScaleNormal="100" workbookViewId="0">
      <selection activeCell="C24" sqref="C24"/>
    </sheetView>
  </sheetViews>
  <sheetFormatPr baseColWidth="10" defaultColWidth="10.81640625" defaultRowHeight="23.5" outlineLevelCol="1"/>
  <cols>
    <col min="1" max="1" width="1.453125" style="235" customWidth="1"/>
    <col min="2" max="2" width="16.54296875" style="235" customWidth="1"/>
    <col min="3" max="3" width="72" style="235" customWidth="1"/>
    <col min="4" max="5" width="1.453125" style="251" customWidth="1"/>
    <col min="6" max="6" width="1.453125" style="235" hidden="1" customWidth="1" outlineLevel="1"/>
    <col min="7" max="7" width="69.453125" style="235" hidden="1" customWidth="1" outlineLevel="1"/>
    <col min="8" max="8" width="18.453125" style="235" hidden="1" customWidth="1" outlineLevel="1"/>
    <col min="9" max="10" width="1.453125" style="235" hidden="1" customWidth="1" outlineLevel="1"/>
    <col min="11" max="11" width="10.81640625" style="235" hidden="1" customWidth="1" outlineLevel="1"/>
    <col min="12" max="12" width="10.81640625" style="235" collapsed="1"/>
    <col min="13" max="16384" width="10.81640625" style="235"/>
  </cols>
  <sheetData>
    <row r="1" spans="1:10" s="226" customFormat="1" ht="48.75" customHeight="1" thickBot="1">
      <c r="A1" s="222"/>
      <c r="B1" s="639" t="s">
        <v>1943</v>
      </c>
      <c r="C1" s="639"/>
      <c r="D1" s="223"/>
      <c r="E1" s="224"/>
      <c r="F1" s="93"/>
      <c r="G1" s="640" t="s">
        <v>1724</v>
      </c>
      <c r="H1" s="640"/>
      <c r="I1" s="225"/>
      <c r="J1" s="222"/>
    </row>
    <row r="2" spans="1:10" s="232" customFormat="1" ht="32.25" customHeight="1" thickTop="1" thickBot="1">
      <c r="A2" s="227"/>
      <c r="B2" s="494" t="s">
        <v>1382</v>
      </c>
      <c r="C2" s="494"/>
      <c r="D2" s="228"/>
      <c r="E2" s="229"/>
      <c r="F2" s="230"/>
      <c r="G2" s="523" t="s">
        <v>1769</v>
      </c>
      <c r="H2" s="523"/>
      <c r="I2" s="231"/>
      <c r="J2" s="227"/>
    </row>
    <row r="3" spans="1:10" s="232" customFormat="1" ht="10.5" customHeight="1" thickTop="1">
      <c r="A3" s="227"/>
      <c r="B3" s="231"/>
      <c r="C3" s="231"/>
      <c r="D3" s="228"/>
      <c r="E3" s="229"/>
      <c r="F3" s="230"/>
      <c r="G3" s="231"/>
      <c r="H3" s="231"/>
      <c r="I3" s="231"/>
      <c r="J3" s="227"/>
    </row>
    <row r="4" spans="1:10" ht="32.25" customHeight="1">
      <c r="A4" s="153"/>
      <c r="B4" s="498" t="s">
        <v>1771</v>
      </c>
      <c r="C4" s="498"/>
      <c r="D4" s="233"/>
      <c r="E4" s="234"/>
      <c r="F4" s="142"/>
      <c r="G4" s="134" t="s">
        <v>1772</v>
      </c>
      <c r="H4" s="432"/>
      <c r="I4" s="142"/>
      <c r="J4" s="153"/>
    </row>
    <row r="5" spans="1:10" ht="28.5" customHeight="1">
      <c r="A5" s="153"/>
      <c r="B5" s="142"/>
      <c r="C5" s="236"/>
      <c r="D5" s="233"/>
      <c r="E5" s="234"/>
      <c r="F5" s="142"/>
      <c r="G5" s="134" t="s">
        <v>1773</v>
      </c>
      <c r="H5" s="142"/>
      <c r="I5" s="142"/>
      <c r="J5" s="153"/>
    </row>
    <row r="6" spans="1:10" ht="27" customHeight="1">
      <c r="A6" s="153"/>
      <c r="B6" s="142"/>
      <c r="C6" s="237"/>
      <c r="D6" s="233"/>
      <c r="E6" s="234"/>
      <c r="F6" s="142"/>
      <c r="G6" s="510"/>
      <c r="H6" s="510"/>
      <c r="I6" s="142"/>
      <c r="J6" s="153"/>
    </row>
    <row r="7" spans="1:10" ht="20.149999999999999" customHeight="1">
      <c r="A7" s="153"/>
      <c r="B7" s="142"/>
      <c r="C7" s="238"/>
      <c r="D7" s="233"/>
      <c r="E7" s="234"/>
      <c r="F7" s="142"/>
      <c r="G7" s="510"/>
      <c r="H7" s="510"/>
      <c r="I7" s="142"/>
      <c r="J7" s="153"/>
    </row>
    <row r="8" spans="1:10" ht="28.5" customHeight="1">
      <c r="A8" s="153"/>
      <c r="B8" s="146" t="s">
        <v>1544</v>
      </c>
      <c r="C8" s="509"/>
      <c r="D8" s="233"/>
      <c r="E8" s="234"/>
      <c r="F8" s="142"/>
      <c r="G8" s="510"/>
      <c r="H8" s="510"/>
      <c r="I8" s="142"/>
      <c r="J8" s="153"/>
    </row>
    <row r="9" spans="1:10" ht="50.25" customHeight="1">
      <c r="A9" s="153"/>
      <c r="B9" s="142"/>
      <c r="C9" s="641"/>
      <c r="D9" s="233"/>
      <c r="E9" s="234"/>
      <c r="F9" s="142"/>
      <c r="G9" s="93" t="s">
        <v>1774</v>
      </c>
      <c r="H9" s="432"/>
      <c r="I9" s="142"/>
      <c r="J9" s="153"/>
    </row>
    <row r="10" spans="1:10" ht="33" customHeight="1">
      <c r="A10" s="153"/>
      <c r="B10" s="498" t="s">
        <v>1775</v>
      </c>
      <c r="C10" s="498"/>
      <c r="D10" s="233"/>
      <c r="E10" s="234"/>
      <c r="F10" s="142"/>
      <c r="G10" s="378" t="s">
        <v>1947</v>
      </c>
      <c r="H10" s="432"/>
      <c r="I10" s="142"/>
      <c r="J10" s="153"/>
    </row>
    <row r="11" spans="1:10" ht="33.75" customHeight="1">
      <c r="A11" s="153"/>
      <c r="B11" s="239"/>
      <c r="C11" s="134" t="s">
        <v>1397</v>
      </c>
      <c r="D11" s="233"/>
      <c r="E11" s="234"/>
      <c r="F11" s="142"/>
      <c r="G11" s="379" t="s">
        <v>1948</v>
      </c>
      <c r="H11" s="432"/>
      <c r="I11" s="142"/>
      <c r="J11" s="153"/>
    </row>
    <row r="12" spans="1:10" ht="27" customHeight="1">
      <c r="A12" s="153"/>
      <c r="B12" s="239"/>
      <c r="C12" s="133" t="s">
        <v>1421</v>
      </c>
      <c r="D12" s="233"/>
      <c r="E12" s="234"/>
      <c r="F12" s="142"/>
      <c r="G12" s="240" t="s">
        <v>1776</v>
      </c>
      <c r="H12" s="432"/>
      <c r="I12" s="142"/>
      <c r="J12" s="153"/>
    </row>
    <row r="13" spans="1:10" ht="27" customHeight="1">
      <c r="A13" s="153"/>
      <c r="B13" s="239"/>
      <c r="C13" s="134" t="s">
        <v>1398</v>
      </c>
      <c r="D13" s="233"/>
      <c r="E13" s="234"/>
      <c r="F13" s="142"/>
      <c r="G13" s="93"/>
      <c r="H13" s="93"/>
      <c r="I13" s="142"/>
      <c r="J13" s="153"/>
    </row>
    <row r="14" spans="1:10" ht="27" customHeight="1">
      <c r="A14" s="153"/>
      <c r="B14" s="239"/>
      <c r="C14" s="133" t="s">
        <v>1399</v>
      </c>
      <c r="D14" s="233"/>
      <c r="E14" s="234"/>
      <c r="F14" s="142"/>
      <c r="G14" s="93" t="s">
        <v>1264</v>
      </c>
      <c r="H14" s="93"/>
      <c r="I14" s="142"/>
      <c r="J14" s="153"/>
    </row>
    <row r="15" spans="1:10" ht="27" customHeight="1">
      <c r="A15" s="153"/>
      <c r="B15" s="239"/>
      <c r="C15" s="134" t="s">
        <v>1407</v>
      </c>
      <c r="D15" s="233"/>
      <c r="E15" s="234"/>
      <c r="F15" s="142"/>
      <c r="G15" s="634"/>
      <c r="H15" s="634"/>
      <c r="I15" s="142"/>
      <c r="J15" s="153"/>
    </row>
    <row r="16" spans="1:10" ht="27" customHeight="1">
      <c r="A16" s="153"/>
      <c r="B16" s="239"/>
      <c r="C16" s="133" t="s">
        <v>1400</v>
      </c>
      <c r="D16" s="233"/>
      <c r="E16" s="234"/>
      <c r="F16" s="142"/>
      <c r="G16" s="634"/>
      <c r="H16" s="634"/>
      <c r="I16" s="142"/>
      <c r="J16" s="153"/>
    </row>
    <row r="17" spans="1:10" ht="31.5" customHeight="1">
      <c r="A17" s="153"/>
      <c r="B17" s="146" t="s">
        <v>1777</v>
      </c>
      <c r="C17" s="241"/>
      <c r="D17" s="233"/>
      <c r="E17" s="234"/>
      <c r="F17" s="142"/>
      <c r="G17" s="634"/>
      <c r="H17" s="634"/>
      <c r="I17" s="142"/>
      <c r="J17" s="153"/>
    </row>
    <row r="18" spans="1:10" ht="58.5" customHeight="1">
      <c r="A18" s="153"/>
      <c r="B18" s="146" t="s">
        <v>1778</v>
      </c>
      <c r="C18" s="242"/>
      <c r="D18" s="233"/>
      <c r="E18" s="234"/>
      <c r="F18" s="142"/>
      <c r="G18" s="634"/>
      <c r="H18" s="634"/>
      <c r="I18" s="142"/>
      <c r="J18" s="153"/>
    </row>
    <row r="19" spans="1:10" ht="24" customHeight="1">
      <c r="A19" s="153"/>
      <c r="B19" s="142"/>
      <c r="C19" s="142"/>
      <c r="D19" s="233"/>
      <c r="E19" s="234"/>
      <c r="F19" s="142"/>
      <c r="G19" s="377"/>
      <c r="H19" s="377"/>
      <c r="I19" s="142"/>
      <c r="J19" s="153"/>
    </row>
    <row r="20" spans="1:10" ht="24.75" customHeight="1" thickBot="1">
      <c r="A20" s="153"/>
      <c r="B20" s="494" t="s">
        <v>1258</v>
      </c>
      <c r="C20" s="494"/>
      <c r="D20" s="233"/>
      <c r="E20" s="234"/>
      <c r="F20" s="142"/>
      <c r="G20" s="523" t="s">
        <v>1770</v>
      </c>
      <c r="H20" s="523"/>
      <c r="I20" s="142"/>
      <c r="J20" s="153"/>
    </row>
    <row r="21" spans="1:10" ht="28.5" customHeight="1" thickTop="1">
      <c r="A21" s="153"/>
      <c r="B21" s="231"/>
      <c r="C21" s="231"/>
      <c r="D21" s="233"/>
      <c r="E21" s="234"/>
      <c r="F21" s="142"/>
      <c r="G21" s="231"/>
      <c r="H21" s="231"/>
      <c r="I21" s="142"/>
      <c r="J21" s="153"/>
    </row>
    <row r="22" spans="1:10" ht="27" customHeight="1">
      <c r="A22" s="153"/>
      <c r="B22" s="498" t="s">
        <v>1779</v>
      </c>
      <c r="C22" s="498"/>
      <c r="D22" s="233"/>
      <c r="E22" s="234"/>
      <c r="F22" s="142"/>
      <c r="G22" s="143" t="s">
        <v>1780</v>
      </c>
      <c r="H22" s="432"/>
      <c r="I22" s="142"/>
      <c r="J22" s="153"/>
    </row>
    <row r="23" spans="1:10" ht="18" customHeight="1">
      <c r="A23" s="153"/>
      <c r="B23" s="144"/>
      <c r="C23" s="243"/>
      <c r="D23" s="233"/>
      <c r="E23" s="234"/>
      <c r="F23" s="142"/>
      <c r="G23" s="635" t="s">
        <v>1781</v>
      </c>
      <c r="H23" s="637"/>
      <c r="I23" s="142"/>
      <c r="J23" s="153"/>
    </row>
    <row r="24" spans="1:10" ht="35.25" customHeight="1">
      <c r="A24" s="153"/>
      <c r="B24" s="142"/>
      <c r="C24" s="237"/>
      <c r="D24" s="233"/>
      <c r="E24" s="234"/>
      <c r="F24" s="142"/>
      <c r="G24" s="636"/>
      <c r="H24" s="638"/>
      <c r="I24" s="142"/>
      <c r="J24" s="153"/>
    </row>
    <row r="25" spans="1:10" ht="30" customHeight="1">
      <c r="A25" s="153"/>
      <c r="B25" s="142"/>
      <c r="C25" s="244"/>
      <c r="D25" s="233"/>
      <c r="E25" s="234"/>
      <c r="F25" s="142"/>
      <c r="G25" s="245" t="s">
        <v>1782</v>
      </c>
      <c r="H25" s="433"/>
      <c r="I25" s="142"/>
      <c r="J25" s="153"/>
    </row>
    <row r="26" spans="1:10" ht="36" customHeight="1">
      <c r="A26" s="153"/>
      <c r="B26" s="642" t="s">
        <v>1783</v>
      </c>
      <c r="C26" s="642"/>
      <c r="D26" s="233"/>
      <c r="E26" s="234"/>
      <c r="F26" s="142"/>
      <c r="G26" s="245" t="s">
        <v>1784</v>
      </c>
      <c r="H26" s="434"/>
      <c r="I26" s="142"/>
      <c r="J26" s="153"/>
    </row>
    <row r="27" spans="1:10" ht="48" customHeight="1">
      <c r="A27" s="153"/>
      <c r="B27" s="510"/>
      <c r="C27" s="510"/>
      <c r="D27" s="233"/>
      <c r="E27" s="234"/>
      <c r="F27" s="142"/>
      <c r="G27" s="246" t="s">
        <v>1785</v>
      </c>
      <c r="H27" s="433"/>
      <c r="I27" s="142"/>
      <c r="J27" s="153"/>
    </row>
    <row r="28" spans="1:10" ht="29.25" customHeight="1">
      <c r="A28" s="153"/>
      <c r="B28" s="142"/>
      <c r="C28" s="142"/>
      <c r="D28" s="233"/>
      <c r="E28" s="234"/>
      <c r="F28" s="142"/>
      <c r="G28" s="142" t="s">
        <v>1786</v>
      </c>
      <c r="H28" s="238"/>
      <c r="I28" s="142"/>
      <c r="J28" s="153"/>
    </row>
    <row r="29" spans="1:10" ht="52.5" customHeight="1">
      <c r="A29" s="153"/>
      <c r="B29" s="521" t="s">
        <v>1787</v>
      </c>
      <c r="C29" s="521"/>
      <c r="D29" s="233"/>
      <c r="E29" s="234"/>
      <c r="F29" s="142"/>
      <c r="G29" s="247" t="s">
        <v>1545</v>
      </c>
      <c r="H29" s="432"/>
      <c r="I29" s="142"/>
      <c r="J29" s="153"/>
    </row>
    <row r="30" spans="1:10" ht="40.5" customHeight="1">
      <c r="A30" s="153"/>
      <c r="B30" s="248" t="s">
        <v>1259</v>
      </c>
      <c r="C30" s="142"/>
      <c r="D30" s="233"/>
      <c r="E30" s="234"/>
      <c r="F30" s="142"/>
      <c r="G30" s="249" t="s">
        <v>1788</v>
      </c>
      <c r="H30" s="432"/>
      <c r="I30" s="231"/>
      <c r="J30" s="153"/>
    </row>
    <row r="31" spans="1:10" ht="62.25" customHeight="1">
      <c r="A31" s="153"/>
      <c r="B31" s="510"/>
      <c r="C31" s="510"/>
      <c r="D31" s="233"/>
      <c r="E31" s="234"/>
      <c r="F31" s="142"/>
      <c r="G31" s="249" t="s">
        <v>1789</v>
      </c>
      <c r="H31" s="394"/>
      <c r="I31" s="231"/>
      <c r="J31" s="153"/>
    </row>
    <row r="32" spans="1:10" ht="15.75" customHeight="1">
      <c r="A32" s="153"/>
      <c r="B32" s="142"/>
      <c r="C32" s="142"/>
      <c r="D32" s="233"/>
      <c r="E32" s="234"/>
      <c r="F32" s="142"/>
      <c r="G32" s="93"/>
      <c r="H32" s="395"/>
      <c r="I32" s="142"/>
      <c r="J32" s="153"/>
    </row>
    <row r="33" spans="1:10" ht="21.75" customHeight="1">
      <c r="A33" s="153"/>
      <c r="B33" s="643" t="s">
        <v>1260</v>
      </c>
      <c r="C33" s="643"/>
      <c r="D33" s="233"/>
      <c r="E33" s="234"/>
      <c r="F33" s="142"/>
      <c r="G33" s="230" t="s">
        <v>1383</v>
      </c>
      <c r="H33" s="142"/>
      <c r="I33" s="181"/>
      <c r="J33" s="153"/>
    </row>
    <row r="34" spans="1:10" ht="56.25" customHeight="1">
      <c r="A34" s="153"/>
      <c r="B34" s="510" t="s">
        <v>1427</v>
      </c>
      <c r="C34" s="510"/>
      <c r="D34" s="233"/>
      <c r="E34" s="234"/>
      <c r="F34" s="142"/>
      <c r="G34" s="634"/>
      <c r="H34" s="634"/>
      <c r="I34" s="181"/>
      <c r="J34" s="153"/>
    </row>
    <row r="35" spans="1:10" ht="28.5" customHeight="1">
      <c r="A35" s="153"/>
      <c r="B35" s="521"/>
      <c r="C35" s="521"/>
      <c r="D35" s="233"/>
      <c r="E35" s="234"/>
      <c r="F35" s="142"/>
      <c r="G35" s="634"/>
      <c r="H35" s="634"/>
      <c r="I35" s="142"/>
      <c r="J35" s="153"/>
    </row>
    <row r="36" spans="1:10" ht="18.649999999999999" customHeight="1">
      <c r="A36" s="153"/>
      <c r="B36" s="498" t="s">
        <v>1790</v>
      </c>
      <c r="C36" s="498"/>
      <c r="D36" s="233"/>
      <c r="E36" s="234"/>
      <c r="F36" s="142"/>
      <c r="G36" s="634"/>
      <c r="H36" s="634"/>
      <c r="I36" s="142"/>
      <c r="J36" s="153"/>
    </row>
    <row r="37" spans="1:10" ht="5.5" customHeight="1">
      <c r="A37" s="153"/>
      <c r="B37" s="142"/>
      <c r="C37" s="142"/>
      <c r="D37" s="233"/>
      <c r="E37" s="234"/>
      <c r="F37" s="142"/>
      <c r="G37" s="634"/>
      <c r="H37" s="634"/>
      <c r="I37" s="142"/>
      <c r="J37" s="153"/>
    </row>
    <row r="38" spans="1:10" ht="24" customHeight="1">
      <c r="A38" s="153"/>
      <c r="B38" s="142"/>
      <c r="C38" s="391"/>
      <c r="D38" s="233"/>
      <c r="E38" s="234"/>
      <c r="F38" s="142"/>
      <c r="G38" s="634"/>
      <c r="H38" s="634"/>
      <c r="I38" s="142"/>
      <c r="J38" s="153"/>
    </row>
    <row r="39" spans="1:10" ht="16.5" customHeight="1">
      <c r="A39" s="153"/>
      <c r="B39" s="142"/>
      <c r="C39" s="142"/>
      <c r="D39" s="233"/>
      <c r="E39" s="234"/>
      <c r="F39" s="142"/>
      <c r="G39" s="634"/>
      <c r="H39" s="634"/>
      <c r="I39" s="142"/>
      <c r="J39" s="153"/>
    </row>
    <row r="40" spans="1:10" ht="30" customHeight="1">
      <c r="A40" s="153"/>
      <c r="B40" s="144" t="s">
        <v>1791</v>
      </c>
      <c r="C40" s="350"/>
      <c r="D40" s="233"/>
      <c r="E40" s="234"/>
      <c r="F40" s="142"/>
      <c r="G40" s="634"/>
      <c r="H40" s="634"/>
      <c r="I40" s="142"/>
      <c r="J40" s="153"/>
    </row>
    <row r="41" spans="1:10" ht="18" customHeight="1">
      <c r="A41" s="153"/>
      <c r="B41" s="142"/>
      <c r="C41" s="142"/>
      <c r="D41" s="233"/>
      <c r="E41" s="234"/>
      <c r="F41" s="142"/>
      <c r="G41" s="634"/>
      <c r="H41" s="634"/>
      <c r="I41" s="142"/>
      <c r="J41" s="153"/>
    </row>
    <row r="42" spans="1:10" ht="31" customHeight="1">
      <c r="A42" s="153"/>
      <c r="B42" s="498" t="s">
        <v>1792</v>
      </c>
      <c r="C42" s="498"/>
      <c r="D42" s="233"/>
      <c r="E42" s="234"/>
      <c r="F42" s="142"/>
      <c r="G42" s="634"/>
      <c r="H42" s="634"/>
      <c r="I42" s="142"/>
      <c r="J42" s="153"/>
    </row>
    <row r="43" spans="1:10" ht="12.65" customHeight="1">
      <c r="A43" s="153"/>
      <c r="B43" s="142"/>
      <c r="C43" s="142"/>
      <c r="D43" s="233"/>
      <c r="E43" s="234"/>
      <c r="F43" s="142"/>
      <c r="G43" s="142"/>
      <c r="H43" s="250"/>
      <c r="I43" s="231"/>
      <c r="J43" s="153"/>
    </row>
    <row r="44" spans="1:10" ht="29.5" customHeight="1">
      <c r="A44" s="153"/>
      <c r="B44" s="142"/>
      <c r="C44" s="391"/>
      <c r="D44" s="233"/>
      <c r="E44" s="234"/>
      <c r="F44" s="142"/>
      <c r="G44" s="142"/>
      <c r="H44" s="250"/>
      <c r="I44" s="142"/>
      <c r="J44" s="153"/>
    </row>
    <row r="45" spans="1:10" ht="15" customHeight="1">
      <c r="A45" s="153"/>
      <c r="B45" s="142"/>
      <c r="C45" s="142"/>
      <c r="D45" s="233"/>
      <c r="E45" s="234"/>
      <c r="F45" s="142"/>
      <c r="G45" s="142"/>
      <c r="H45" s="142"/>
      <c r="I45" s="142"/>
      <c r="J45" s="153"/>
    </row>
    <row r="46" spans="1:10" ht="44.25" customHeight="1">
      <c r="A46" s="153"/>
      <c r="B46" s="146" t="s">
        <v>1793</v>
      </c>
      <c r="C46" s="390"/>
      <c r="D46" s="233"/>
      <c r="E46" s="234"/>
      <c r="F46" s="142"/>
      <c r="G46" s="142"/>
      <c r="H46" s="142"/>
      <c r="I46" s="142"/>
      <c r="J46" s="153"/>
    </row>
    <row r="47" spans="1:10" ht="31.5" customHeight="1">
      <c r="A47" s="153"/>
      <c r="B47" s="146" t="s">
        <v>1794</v>
      </c>
      <c r="C47" s="385"/>
      <c r="D47" s="233"/>
      <c r="E47" s="234"/>
      <c r="F47" s="142"/>
      <c r="G47" s="142"/>
      <c r="H47" s="142"/>
      <c r="I47" s="142"/>
      <c r="J47" s="153"/>
    </row>
    <row r="48" spans="1:10" ht="29.15" customHeight="1">
      <c r="A48" s="153"/>
      <c r="B48" s="142"/>
      <c r="C48" s="142"/>
      <c r="D48" s="233"/>
      <c r="E48" s="234"/>
      <c r="F48" s="142"/>
      <c r="G48" s="142"/>
      <c r="H48" s="142"/>
      <c r="I48" s="142"/>
      <c r="J48" s="153"/>
    </row>
    <row r="49" spans="1:10" ht="30" customHeight="1" thickBot="1">
      <c r="A49" s="153"/>
      <c r="B49" s="494" t="s">
        <v>1261</v>
      </c>
      <c r="C49" s="494"/>
      <c r="D49" s="233"/>
      <c r="E49" s="234"/>
      <c r="F49" s="142"/>
      <c r="G49" s="142"/>
      <c r="H49" s="142"/>
      <c r="I49" s="142"/>
      <c r="J49" s="153"/>
    </row>
    <row r="50" spans="1:10" ht="32.15" customHeight="1" thickTop="1">
      <c r="A50" s="153"/>
      <c r="B50" s="142"/>
      <c r="C50" s="142"/>
      <c r="D50" s="233"/>
      <c r="E50" s="234"/>
      <c r="F50" s="142"/>
      <c r="G50" s="142"/>
      <c r="H50" s="142"/>
      <c r="I50" s="142"/>
      <c r="J50" s="153"/>
    </row>
    <row r="51" spans="1:10" ht="13" customHeight="1">
      <c r="A51" s="153"/>
      <c r="B51" s="510"/>
      <c r="C51" s="510"/>
      <c r="D51" s="233"/>
      <c r="E51" s="234"/>
      <c r="F51" s="142"/>
      <c r="G51" s="142"/>
      <c r="H51" s="142"/>
      <c r="I51" s="142"/>
      <c r="J51" s="153"/>
    </row>
    <row r="52" spans="1:10" ht="27" customHeight="1">
      <c r="A52" s="153"/>
      <c r="B52" s="510"/>
      <c r="C52" s="510"/>
      <c r="D52" s="233"/>
      <c r="E52" s="234"/>
      <c r="F52" s="142"/>
      <c r="G52" s="142"/>
      <c r="H52" s="142"/>
      <c r="I52" s="142"/>
      <c r="J52" s="153"/>
    </row>
    <row r="53" spans="1:10">
      <c r="A53" s="153"/>
      <c r="B53" s="510"/>
      <c r="C53" s="510"/>
      <c r="D53" s="233"/>
      <c r="E53" s="234"/>
      <c r="F53" s="142"/>
      <c r="G53" s="142"/>
      <c r="H53" s="142"/>
      <c r="I53" s="142"/>
      <c r="J53" s="153"/>
    </row>
    <row r="54" spans="1:10" ht="44.5" customHeight="1">
      <c r="A54" s="153"/>
      <c r="B54" s="510"/>
      <c r="C54" s="510"/>
      <c r="D54" s="233"/>
      <c r="E54" s="234"/>
      <c r="F54" s="142"/>
      <c r="G54" s="142"/>
      <c r="H54" s="142"/>
      <c r="I54" s="142"/>
      <c r="J54" s="153"/>
    </row>
    <row r="55" spans="1:10" ht="43.5" customHeight="1">
      <c r="A55" s="153"/>
      <c r="B55" s="510"/>
      <c r="C55" s="510"/>
      <c r="D55" s="233"/>
      <c r="E55" s="234"/>
      <c r="F55" s="142"/>
      <c r="G55" s="142"/>
      <c r="H55" s="142"/>
      <c r="I55" s="142"/>
      <c r="J55" s="153"/>
    </row>
    <row r="56" spans="1:10" ht="14.5" customHeight="1">
      <c r="A56" s="153"/>
      <c r="B56" s="510"/>
      <c r="C56" s="510"/>
      <c r="D56" s="233"/>
      <c r="E56" s="234"/>
      <c r="F56" s="142"/>
      <c r="G56" s="142"/>
      <c r="H56" s="142"/>
      <c r="I56" s="142"/>
      <c r="J56" s="153"/>
    </row>
    <row r="57" spans="1:10" ht="16.5" customHeight="1">
      <c r="A57" s="153"/>
      <c r="B57" s="142"/>
      <c r="C57" s="142"/>
      <c r="D57" s="233"/>
      <c r="E57" s="234"/>
      <c r="F57" s="142"/>
      <c r="G57" s="142"/>
      <c r="H57" s="142"/>
      <c r="I57" s="142"/>
      <c r="J57" s="153"/>
    </row>
    <row r="58" spans="1:10" ht="13.5" customHeight="1">
      <c r="A58" s="153"/>
      <c r="B58" s="142"/>
      <c r="C58" s="142"/>
      <c r="D58" s="233"/>
      <c r="E58" s="234"/>
      <c r="F58" s="142"/>
      <c r="G58" s="142"/>
      <c r="H58" s="142"/>
      <c r="I58" s="142"/>
      <c r="J58" s="153"/>
    </row>
  </sheetData>
  <sheetProtection algorithmName="SHA-512" hashValue="5eEiCOWLIq+9mo5/xLnI1C4hl6G5I1er/q9GdxZChSrre8s8WDQi8O4RtjaZiWxjNwYQmrKhcvUP3D5b1tBFjg==" saltValue="nq9zvm7JbOq/Y17e367tKA==" spinCount="100000" sheet="1" objects="1" scenarios="1" formatRows="0" selectLockedCells="1"/>
  <mergeCells count="26">
    <mergeCell ref="B51:C56"/>
    <mergeCell ref="B33:C33"/>
    <mergeCell ref="B34:C34"/>
    <mergeCell ref="B42:C42"/>
    <mergeCell ref="B10:C10"/>
    <mergeCell ref="B49:C49"/>
    <mergeCell ref="B31:C31"/>
    <mergeCell ref="B36:C36"/>
    <mergeCell ref="B35:C35"/>
    <mergeCell ref="C8:C9"/>
    <mergeCell ref="B26:C26"/>
    <mergeCell ref="G6:H8"/>
    <mergeCell ref="B29:C29"/>
    <mergeCell ref="B22:C22"/>
    <mergeCell ref="B27:C27"/>
    <mergeCell ref="G15:H18"/>
    <mergeCell ref="B1:C1"/>
    <mergeCell ref="G1:H1"/>
    <mergeCell ref="B2:C2"/>
    <mergeCell ref="G2:H2"/>
    <mergeCell ref="B4:C4"/>
    <mergeCell ref="G34:H42"/>
    <mergeCell ref="B20:C20"/>
    <mergeCell ref="G20:H20"/>
    <mergeCell ref="G23:G24"/>
    <mergeCell ref="H23:H24"/>
  </mergeCells>
  <dataValidations count="3">
    <dataValidation type="list" allowBlank="1" showInputMessage="1" showErrorMessage="1" prompt="Choisir la 1re catégorie" sqref="C24" xr:uid="{3329C470-EFB6-406A-A90E-BCD5A501545E}">
      <formula1>Innovation</formula1>
    </dataValidation>
    <dataValidation type="list" allowBlank="1" showInputMessage="1" showErrorMessage="1" prompt="Choisir la 2e catégorie" sqref="C25" xr:uid="{8D45AEB4-19DA-46E9-825A-B93B3242242B}">
      <formula1>Innovation</formula1>
    </dataValidation>
    <dataValidation type="list" allowBlank="1" showInputMessage="1" showErrorMessage="1" prompt="Choisir" sqref="I53 C43:C44 H4:I4 I51 I45 I49 I21 C38 I47 H22:H23 I32:I33 H25:H27 I35:I37 H9:H12 H29:H32" xr:uid="{733D85EC-C2F8-4C45-B5C7-CAD825334AC7}">
      <formula1>OuiNon</formula1>
    </dataValidation>
  </dataValidations>
  <pageMargins left="0.7" right="0.7" top="0.75" bottom="0.75" header="0.3" footer="0.3"/>
  <pageSetup paperSize="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locked="0" defaultSize="0" autoFill="0" autoLine="0" autoPict="0" altText="">
                <anchor moveWithCells="1">
                  <from>
                    <xdr:col>1</xdr:col>
                    <xdr:colOff>869950</xdr:colOff>
                    <xdr:row>11</xdr:row>
                    <xdr:rowOff>31750</xdr:rowOff>
                  </from>
                  <to>
                    <xdr:col>1</xdr:col>
                    <xdr:colOff>1060450</xdr:colOff>
                    <xdr:row>11</xdr:row>
                    <xdr:rowOff>285750</xdr:rowOff>
                  </to>
                </anchor>
              </controlPr>
            </control>
          </mc:Choice>
        </mc:AlternateContent>
        <mc:AlternateContent xmlns:mc="http://schemas.openxmlformats.org/markup-compatibility/2006">
          <mc:Choice Requires="x14">
            <control shapeId="37924" r:id="rId5" name="Check Box 36">
              <controlPr locked="0" defaultSize="0" autoFill="0" autoLine="0" autoPict="0" altText="">
                <anchor moveWithCells="1">
                  <from>
                    <xdr:col>1</xdr:col>
                    <xdr:colOff>869950</xdr:colOff>
                    <xdr:row>10</xdr:row>
                    <xdr:rowOff>95250</xdr:rowOff>
                  </from>
                  <to>
                    <xdr:col>1</xdr:col>
                    <xdr:colOff>1060450</xdr:colOff>
                    <xdr:row>10</xdr:row>
                    <xdr:rowOff>361950</xdr:rowOff>
                  </to>
                </anchor>
              </controlPr>
            </control>
          </mc:Choice>
        </mc:AlternateContent>
        <mc:AlternateContent xmlns:mc="http://schemas.openxmlformats.org/markup-compatibility/2006">
          <mc:Choice Requires="x14">
            <control shapeId="37925" r:id="rId6" name="Check Box 37">
              <controlPr locked="0" defaultSize="0" autoFill="0" autoLine="0" autoPict="0" altText="">
                <anchor moveWithCells="1">
                  <from>
                    <xdr:col>1</xdr:col>
                    <xdr:colOff>869950</xdr:colOff>
                    <xdr:row>12</xdr:row>
                    <xdr:rowOff>50800</xdr:rowOff>
                  </from>
                  <to>
                    <xdr:col>1</xdr:col>
                    <xdr:colOff>1060450</xdr:colOff>
                    <xdr:row>12</xdr:row>
                    <xdr:rowOff>304800</xdr:rowOff>
                  </to>
                </anchor>
              </controlPr>
            </control>
          </mc:Choice>
        </mc:AlternateContent>
        <mc:AlternateContent xmlns:mc="http://schemas.openxmlformats.org/markup-compatibility/2006">
          <mc:Choice Requires="x14">
            <control shapeId="37926" r:id="rId7" name="Check Box 38">
              <controlPr locked="0" defaultSize="0" autoFill="0" autoLine="0" autoPict="0" altText="">
                <anchor moveWithCells="1">
                  <from>
                    <xdr:col>1</xdr:col>
                    <xdr:colOff>869950</xdr:colOff>
                    <xdr:row>13</xdr:row>
                    <xdr:rowOff>50800</xdr:rowOff>
                  </from>
                  <to>
                    <xdr:col>1</xdr:col>
                    <xdr:colOff>1060450</xdr:colOff>
                    <xdr:row>13</xdr:row>
                    <xdr:rowOff>304800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869950</xdr:colOff>
                    <xdr:row>14</xdr:row>
                    <xdr:rowOff>50800</xdr:rowOff>
                  </from>
                  <to>
                    <xdr:col>1</xdr:col>
                    <xdr:colOff>1060450</xdr:colOff>
                    <xdr:row>14</xdr:row>
                    <xdr:rowOff>304800</xdr:rowOff>
                  </to>
                </anchor>
              </controlPr>
            </control>
          </mc:Choice>
        </mc:AlternateContent>
        <mc:AlternateContent xmlns:mc="http://schemas.openxmlformats.org/markup-compatibility/2006">
          <mc:Choice Requires="x14">
            <control shapeId="37929" r:id="rId9" name="Check Box 41">
              <controlPr locked="0" defaultSize="0" autoFill="0" autoLine="0" autoPict="0" altText="">
                <anchor moveWithCells="1">
                  <from>
                    <xdr:col>1</xdr:col>
                    <xdr:colOff>869950</xdr:colOff>
                    <xdr:row>15</xdr:row>
                    <xdr:rowOff>50800</xdr:rowOff>
                  </from>
                  <to>
                    <xdr:col>1</xdr:col>
                    <xdr:colOff>1060450</xdr:colOff>
                    <xdr:row>15</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Choisir le 1er objectif" xr:uid="{B3A38F31-4F45-46EE-BB72-C2C47061614D}">
          <x14:formula1>
            <xm:f>'Menu déroulant'!$AB$2:$AB$15</xm:f>
          </x14:formula1>
          <xm:sqref>C5</xm:sqref>
        </x14:dataValidation>
        <x14:dataValidation type="list" allowBlank="1" showInputMessage="1" showErrorMessage="1" prompt="Choisir le 2e objectif" xr:uid="{4B0A0EEB-7912-423A-8606-8F743B333878}">
          <x14:formula1>
            <xm:f>'Menu déroulant'!$AB$2:$AB$15</xm:f>
          </x14:formula1>
          <xm:sqref>C6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70"/>
  <sheetViews>
    <sheetView showGridLines="0" zoomScaleNormal="100" workbookViewId="0">
      <selection activeCell="C5" sqref="C5"/>
    </sheetView>
  </sheetViews>
  <sheetFormatPr baseColWidth="10" defaultColWidth="10.81640625" defaultRowHeight="23.5" outlineLevelCol="1"/>
  <cols>
    <col min="1" max="1" width="1.1796875" style="200" customWidth="1"/>
    <col min="2" max="2" width="16.54296875" style="200" customWidth="1"/>
    <col min="3" max="3" width="68.453125" style="200" customWidth="1"/>
    <col min="4" max="4" width="1.453125" style="260" customWidth="1"/>
    <col min="5" max="5" width="1.1796875" style="260" customWidth="1"/>
    <col min="6" max="6" width="1.453125" style="200" hidden="1" customWidth="1" outlineLevel="1"/>
    <col min="7" max="7" width="69.453125" style="200" hidden="1" customWidth="1" outlineLevel="1"/>
    <col min="8" max="8" width="18.453125" style="200" hidden="1" customWidth="1" outlineLevel="1"/>
    <col min="9" max="9" width="1.453125" style="200" hidden="1" customWidth="1" outlineLevel="1"/>
    <col min="10" max="10" width="1.1796875" style="200" hidden="1" customWidth="1" outlineLevel="1"/>
    <col min="11" max="11" width="11.453125" style="200" hidden="1" customWidth="1" outlineLevel="1"/>
    <col min="12" max="12" width="10.81640625" style="200" collapsed="1"/>
    <col min="13" max="16384" width="10.81640625" style="200"/>
  </cols>
  <sheetData>
    <row r="1" spans="1:10" s="263" customFormat="1" ht="48.75" customHeight="1" thickBot="1">
      <c r="A1" s="262"/>
      <c r="B1" s="491" t="s">
        <v>1943</v>
      </c>
      <c r="C1" s="491"/>
      <c r="D1" s="147"/>
      <c r="E1" s="148"/>
      <c r="F1" s="281"/>
      <c r="G1" s="653" t="s">
        <v>1724</v>
      </c>
      <c r="H1" s="653"/>
      <c r="I1" s="264"/>
      <c r="J1" s="262"/>
    </row>
    <row r="2" spans="1:10" s="263" customFormat="1" ht="32.25" customHeight="1" thickTop="1" thickBot="1">
      <c r="A2" s="262"/>
      <c r="B2" s="494" t="s">
        <v>1262</v>
      </c>
      <c r="C2" s="494"/>
      <c r="D2" s="147"/>
      <c r="E2" s="148"/>
      <c r="F2" s="281"/>
      <c r="G2" s="523" t="s">
        <v>1795</v>
      </c>
      <c r="H2" s="523"/>
      <c r="I2" s="5"/>
      <c r="J2" s="282"/>
    </row>
    <row r="3" spans="1:10" ht="42.75" customHeight="1" thickTop="1">
      <c r="A3" s="194"/>
      <c r="B3" s="642" t="s">
        <v>1796</v>
      </c>
      <c r="C3" s="642"/>
      <c r="D3" s="220"/>
      <c r="E3" s="252"/>
      <c r="F3" s="198"/>
      <c r="G3" s="266" t="s">
        <v>1797</v>
      </c>
      <c r="H3" s="267"/>
      <c r="I3" s="256"/>
      <c r="J3" s="194"/>
    </row>
    <row r="4" spans="1:10" ht="28.5" customHeight="1">
      <c r="A4" s="194"/>
      <c r="B4" s="268" t="s">
        <v>1798</v>
      </c>
      <c r="C4" s="269"/>
      <c r="D4" s="220"/>
      <c r="E4" s="252"/>
      <c r="F4" s="198"/>
      <c r="G4" s="270" t="s">
        <v>1546</v>
      </c>
      <c r="H4" s="435"/>
      <c r="I4" s="256"/>
      <c r="J4" s="194"/>
    </row>
    <row r="5" spans="1:10" ht="27.75" customHeight="1">
      <c r="A5" s="194"/>
      <c r="B5" s="268"/>
      <c r="C5" s="236"/>
      <c r="D5" s="220"/>
      <c r="E5" s="252"/>
      <c r="F5" s="198"/>
      <c r="G5" s="271" t="s">
        <v>1547</v>
      </c>
      <c r="H5" s="436"/>
      <c r="I5" s="256"/>
      <c r="J5" s="194"/>
    </row>
    <row r="6" spans="1:10" ht="21" customHeight="1">
      <c r="A6" s="194"/>
      <c r="B6" s="268" t="s">
        <v>1799</v>
      </c>
      <c r="C6" s="272"/>
      <c r="D6" s="220"/>
      <c r="E6" s="252"/>
      <c r="F6" s="198"/>
      <c r="G6" s="245"/>
      <c r="H6" s="142"/>
      <c r="I6" s="142"/>
      <c r="J6" s="194"/>
    </row>
    <row r="7" spans="1:10" ht="27" customHeight="1">
      <c r="A7" s="194"/>
      <c r="B7" s="198"/>
      <c r="C7" s="236"/>
      <c r="D7" s="220"/>
      <c r="E7" s="252"/>
      <c r="F7" s="198"/>
      <c r="G7" s="245"/>
      <c r="H7" s="142"/>
      <c r="I7" s="142"/>
      <c r="J7" s="194"/>
    </row>
    <row r="8" spans="1:10" ht="28.5" customHeight="1" thickBot="1">
      <c r="A8" s="194"/>
      <c r="B8" s="654"/>
      <c r="C8" s="654"/>
      <c r="D8" s="220"/>
      <c r="E8" s="252"/>
      <c r="F8" s="198"/>
      <c r="G8" s="655"/>
      <c r="H8" s="656"/>
      <c r="I8" s="231"/>
      <c r="J8" s="194"/>
    </row>
    <row r="9" spans="1:10" ht="31.5" customHeight="1" thickTop="1">
      <c r="A9" s="194"/>
      <c r="B9" s="648" t="s">
        <v>1800</v>
      </c>
      <c r="C9" s="648"/>
      <c r="D9" s="220"/>
      <c r="E9" s="252"/>
      <c r="F9" s="198"/>
      <c r="G9" s="273" t="s">
        <v>1801</v>
      </c>
      <c r="H9" s="435"/>
      <c r="I9" s="256"/>
      <c r="J9" s="194"/>
    </row>
    <row r="10" spans="1:10" ht="29">
      <c r="A10" s="194"/>
      <c r="B10" s="248" t="s">
        <v>1263</v>
      </c>
      <c r="C10" s="142"/>
      <c r="D10" s="220"/>
      <c r="E10" s="252"/>
      <c r="F10" s="198"/>
      <c r="G10" s="274" t="s">
        <v>1548</v>
      </c>
      <c r="H10" s="436"/>
      <c r="I10" s="256"/>
      <c r="J10" s="194"/>
    </row>
    <row r="11" spans="1:10">
      <c r="A11" s="194"/>
      <c r="B11" s="248"/>
      <c r="C11" s="142"/>
      <c r="D11" s="220"/>
      <c r="E11" s="252"/>
      <c r="F11" s="198"/>
      <c r="G11" s="273"/>
      <c r="H11" s="437"/>
      <c r="I11" s="256"/>
      <c r="J11" s="194"/>
    </row>
    <row r="12" spans="1:10" ht="113.15" customHeight="1">
      <c r="A12" s="194"/>
      <c r="B12" s="634"/>
      <c r="C12" s="634"/>
      <c r="D12" s="220"/>
      <c r="E12" s="252"/>
      <c r="F12" s="198"/>
      <c r="G12" s="230"/>
      <c r="H12" s="230"/>
      <c r="I12" s="142"/>
      <c r="J12" s="194"/>
    </row>
    <row r="13" spans="1:10" ht="24" customHeight="1">
      <c r="A13" s="194"/>
      <c r="B13" s="643" t="s">
        <v>1265</v>
      </c>
      <c r="C13" s="643"/>
      <c r="D13" s="220"/>
      <c r="E13" s="252"/>
      <c r="F13" s="198"/>
      <c r="G13" s="230" t="s">
        <v>1549</v>
      </c>
      <c r="H13" s="142"/>
      <c r="I13" s="181"/>
      <c r="J13" s="194"/>
    </row>
    <row r="14" spans="1:10" ht="116.25" customHeight="1">
      <c r="A14" s="194"/>
      <c r="B14" s="634"/>
      <c r="C14" s="634"/>
      <c r="D14" s="220"/>
      <c r="E14" s="252"/>
      <c r="F14" s="198"/>
      <c r="G14" s="634"/>
      <c r="H14" s="634"/>
      <c r="I14" s="181"/>
      <c r="J14" s="194"/>
    </row>
    <row r="15" spans="1:10" ht="19.5" customHeight="1">
      <c r="A15" s="194"/>
      <c r="B15" s="521"/>
      <c r="C15" s="521"/>
      <c r="D15" s="220"/>
      <c r="E15" s="252"/>
      <c r="F15" s="198"/>
      <c r="G15" s="634"/>
      <c r="H15" s="634"/>
      <c r="I15" s="256"/>
      <c r="J15" s="194"/>
    </row>
    <row r="16" spans="1:10" ht="19.5" customHeight="1">
      <c r="A16" s="194"/>
      <c r="B16" s="142"/>
      <c r="C16" s="142"/>
      <c r="D16" s="220"/>
      <c r="E16" s="252"/>
      <c r="F16" s="198"/>
      <c r="G16" s="392"/>
      <c r="H16" s="392"/>
      <c r="I16" s="256"/>
      <c r="J16" s="194"/>
    </row>
    <row r="17" spans="1:10" s="263" customFormat="1" ht="25.5" customHeight="1" thickBot="1">
      <c r="A17" s="262"/>
      <c r="B17" s="494" t="s">
        <v>1266</v>
      </c>
      <c r="C17" s="494"/>
      <c r="D17" s="147"/>
      <c r="E17" s="148"/>
      <c r="F17" s="281"/>
      <c r="G17" s="265" t="s">
        <v>1266</v>
      </c>
      <c r="H17" s="265"/>
      <c r="I17" s="5"/>
      <c r="J17" s="262"/>
    </row>
    <row r="18" spans="1:10" ht="14.25" customHeight="1" thickTop="1">
      <c r="A18" s="194"/>
      <c r="B18" s="198"/>
      <c r="C18" s="198"/>
      <c r="D18" s="220"/>
      <c r="E18" s="252"/>
      <c r="F18" s="198"/>
      <c r="G18" s="94"/>
      <c r="H18" s="275"/>
      <c r="I18" s="256"/>
      <c r="J18" s="194"/>
    </row>
    <row r="19" spans="1:10" ht="27" customHeight="1">
      <c r="A19" s="194"/>
      <c r="B19" s="642" t="s">
        <v>1802</v>
      </c>
      <c r="C19" s="648"/>
      <c r="D19" s="79"/>
      <c r="E19" s="252"/>
      <c r="F19" s="198"/>
      <c r="G19" s="94"/>
      <c r="H19" s="275"/>
      <c r="I19" s="256"/>
      <c r="J19" s="194"/>
    </row>
    <row r="20" spans="1:10" ht="27" customHeight="1">
      <c r="A20" s="194"/>
      <c r="B20" s="649" t="s">
        <v>1804</v>
      </c>
      <c r="C20" s="649"/>
      <c r="D20" s="220"/>
      <c r="E20" s="252"/>
      <c r="F20" s="198"/>
      <c r="G20" s="276" t="s">
        <v>1803</v>
      </c>
      <c r="H20" s="435"/>
      <c r="I20" s="256"/>
      <c r="J20" s="194"/>
    </row>
    <row r="21" spans="1:10" ht="28.5" customHeight="1">
      <c r="A21" s="194"/>
      <c r="B21" s="521"/>
      <c r="C21" s="521"/>
      <c r="D21" s="220"/>
      <c r="E21" s="252"/>
      <c r="F21" s="198"/>
      <c r="G21" s="240" t="s">
        <v>1654</v>
      </c>
      <c r="H21" s="435"/>
      <c r="I21" s="256"/>
      <c r="J21" s="194"/>
    </row>
    <row r="22" spans="1:10" ht="35.15" customHeight="1">
      <c r="A22" s="194"/>
      <c r="B22" s="253"/>
      <c r="C22" s="462" t="s">
        <v>1267</v>
      </c>
      <c r="D22" s="220"/>
      <c r="E22" s="252"/>
      <c r="F22" s="198"/>
      <c r="G22" s="240" t="s">
        <v>1805</v>
      </c>
      <c r="H22" s="435"/>
      <c r="I22" s="256"/>
      <c r="J22" s="194"/>
    </row>
    <row r="23" spans="1:10" ht="35.15" customHeight="1">
      <c r="A23" s="194"/>
      <c r="B23" s="254"/>
      <c r="C23" s="461" t="s">
        <v>1268</v>
      </c>
      <c r="D23" s="220"/>
      <c r="E23" s="252"/>
      <c r="F23" s="198"/>
      <c r="G23" s="240" t="s">
        <v>1806</v>
      </c>
      <c r="H23" s="435"/>
      <c r="I23" s="256"/>
      <c r="J23" s="194"/>
    </row>
    <row r="24" spans="1:10" ht="35.15" customHeight="1">
      <c r="A24" s="194"/>
      <c r="B24" s="254"/>
      <c r="C24" s="461" t="s">
        <v>1269</v>
      </c>
      <c r="D24" s="220"/>
      <c r="E24" s="252"/>
      <c r="F24" s="198"/>
      <c r="G24" s="240" t="s">
        <v>1807</v>
      </c>
      <c r="H24" s="436"/>
      <c r="I24" s="256"/>
      <c r="J24" s="194"/>
    </row>
    <row r="25" spans="1:10" ht="35.15" customHeight="1">
      <c r="A25" s="194"/>
      <c r="B25" s="255"/>
      <c r="C25" s="133" t="s">
        <v>1270</v>
      </c>
      <c r="D25" s="220"/>
      <c r="E25" s="252"/>
      <c r="F25" s="198"/>
      <c r="G25" s="240" t="s">
        <v>1808</v>
      </c>
      <c r="H25" s="436"/>
      <c r="I25" s="256"/>
      <c r="J25" s="194"/>
    </row>
    <row r="26" spans="1:10" ht="43.5" customHeight="1">
      <c r="A26" s="194"/>
      <c r="B26" s="255"/>
      <c r="C26" s="133" t="s">
        <v>1810</v>
      </c>
      <c r="D26" s="220"/>
      <c r="E26" s="252"/>
      <c r="F26" s="198"/>
      <c r="G26" s="240" t="s">
        <v>1809</v>
      </c>
      <c r="H26" s="436"/>
      <c r="I26" s="256"/>
      <c r="J26" s="194"/>
    </row>
    <row r="27" spans="1:10" ht="35.15" customHeight="1">
      <c r="A27" s="194"/>
      <c r="B27" s="255"/>
      <c r="C27" s="461" t="s">
        <v>1408</v>
      </c>
      <c r="D27" s="220"/>
      <c r="E27" s="277"/>
      <c r="F27" s="198"/>
      <c r="G27" s="230" t="s">
        <v>1383</v>
      </c>
      <c r="H27" s="256"/>
      <c r="I27" s="93"/>
      <c r="J27" s="194"/>
    </row>
    <row r="28" spans="1:10" ht="35.15" customHeight="1">
      <c r="A28" s="194"/>
      <c r="B28" s="255"/>
      <c r="C28" s="461" t="s">
        <v>1271</v>
      </c>
      <c r="D28" s="220"/>
      <c r="E28" s="277"/>
      <c r="F28" s="198"/>
      <c r="G28" s="634"/>
      <c r="H28" s="634"/>
      <c r="I28" s="93"/>
      <c r="J28" s="194"/>
    </row>
    <row r="29" spans="1:10" ht="35.15" customHeight="1">
      <c r="A29" s="194"/>
      <c r="B29" s="253"/>
      <c r="C29" s="462" t="s">
        <v>1811</v>
      </c>
      <c r="D29" s="220"/>
      <c r="E29" s="277"/>
      <c r="F29" s="198"/>
      <c r="G29" s="634"/>
      <c r="H29" s="634"/>
      <c r="I29" s="93"/>
      <c r="J29" s="194"/>
    </row>
    <row r="30" spans="1:10" ht="35.15" customHeight="1">
      <c r="A30" s="194"/>
      <c r="B30" s="254"/>
      <c r="C30" s="461" t="s">
        <v>1419</v>
      </c>
      <c r="D30" s="220"/>
      <c r="E30" s="277"/>
      <c r="F30" s="198"/>
      <c r="G30" s="634"/>
      <c r="H30" s="634"/>
      <c r="I30" s="93"/>
      <c r="J30" s="194"/>
    </row>
    <row r="31" spans="1:10" ht="35.15" customHeight="1">
      <c r="A31" s="194"/>
      <c r="B31" s="278"/>
      <c r="C31" s="463" t="s">
        <v>1272</v>
      </c>
      <c r="D31" s="220"/>
      <c r="E31" s="277"/>
      <c r="F31" s="198"/>
      <c r="G31" s="634"/>
      <c r="H31" s="634"/>
      <c r="I31" s="93"/>
      <c r="J31" s="194"/>
    </row>
    <row r="32" spans="1:10" ht="12.75" customHeight="1">
      <c r="A32" s="194"/>
      <c r="B32" s="198"/>
      <c r="C32" s="198"/>
      <c r="D32" s="220"/>
      <c r="E32" s="277"/>
      <c r="F32" s="198"/>
      <c r="G32" s="634"/>
      <c r="H32" s="634"/>
      <c r="I32" s="93"/>
      <c r="J32" s="194"/>
    </row>
    <row r="33" spans="1:10">
      <c r="A33" s="194"/>
      <c r="B33" s="591" t="s">
        <v>1812</v>
      </c>
      <c r="C33" s="591"/>
      <c r="D33" s="198"/>
      <c r="E33" s="277"/>
      <c r="F33" s="198"/>
      <c r="G33" s="634"/>
      <c r="H33" s="634"/>
      <c r="I33" s="93"/>
      <c r="J33" s="194"/>
    </row>
    <row r="34" spans="1:10" ht="157.5" customHeight="1">
      <c r="A34" s="194"/>
      <c r="B34" s="634"/>
      <c r="C34" s="634"/>
      <c r="D34" s="279"/>
      <c r="E34" s="277"/>
      <c r="F34" s="198"/>
      <c r="G34" s="634"/>
      <c r="H34" s="634"/>
      <c r="I34" s="198"/>
      <c r="J34" s="194"/>
    </row>
    <row r="35" spans="1:10" ht="15.75" customHeight="1">
      <c r="A35" s="194"/>
      <c r="B35" s="198"/>
      <c r="C35" s="198"/>
      <c r="D35" s="220"/>
      <c r="E35" s="252"/>
      <c r="F35" s="198"/>
      <c r="G35" s="198"/>
      <c r="H35" s="198"/>
      <c r="I35" s="198"/>
      <c r="J35" s="194"/>
    </row>
    <row r="36" spans="1:10">
      <c r="A36" s="194"/>
      <c r="B36" s="645" t="s">
        <v>1813</v>
      </c>
      <c r="C36" s="645"/>
      <c r="D36" s="220"/>
      <c r="E36" s="252"/>
      <c r="F36" s="198"/>
      <c r="G36" s="198"/>
      <c r="H36" s="198"/>
      <c r="I36" s="198"/>
      <c r="J36" s="194"/>
    </row>
    <row r="37" spans="1:10" ht="30.75" customHeight="1">
      <c r="A37" s="194"/>
      <c r="B37" s="646" t="s">
        <v>1418</v>
      </c>
      <c r="C37" s="646"/>
      <c r="D37" s="220"/>
      <c r="E37" s="252"/>
      <c r="F37" s="198"/>
      <c r="G37" s="198"/>
      <c r="H37" s="198"/>
      <c r="I37" s="198"/>
      <c r="J37" s="194"/>
    </row>
    <row r="38" spans="1:10" ht="37.5" customHeight="1">
      <c r="A38" s="194"/>
      <c r="B38" s="253"/>
      <c r="C38" s="647" t="s">
        <v>1814</v>
      </c>
      <c r="D38" s="647"/>
      <c r="E38" s="280"/>
      <c r="F38" s="198"/>
      <c r="G38" s="198"/>
      <c r="H38" s="198"/>
      <c r="I38" s="198"/>
      <c r="J38" s="194"/>
    </row>
    <row r="39" spans="1:10" ht="42" customHeight="1">
      <c r="A39" s="194"/>
      <c r="B39" s="254"/>
      <c r="C39" s="644" t="s">
        <v>1815</v>
      </c>
      <c r="D39" s="644"/>
      <c r="E39" s="280"/>
      <c r="F39" s="198"/>
      <c r="G39" s="198"/>
      <c r="H39" s="198"/>
      <c r="I39" s="198"/>
      <c r="J39" s="194"/>
    </row>
    <row r="40" spans="1:10" ht="33" customHeight="1">
      <c r="A40" s="194"/>
      <c r="B40" s="254"/>
      <c r="C40" s="644" t="s">
        <v>1816</v>
      </c>
      <c r="D40" s="644"/>
      <c r="E40" s="280"/>
      <c r="F40" s="198"/>
      <c r="G40" s="198"/>
      <c r="H40" s="198"/>
      <c r="I40" s="198"/>
      <c r="J40" s="194"/>
    </row>
    <row r="41" spans="1:10" ht="33" customHeight="1">
      <c r="A41" s="194"/>
      <c r="B41" s="255"/>
      <c r="C41" s="488" t="s">
        <v>1817</v>
      </c>
      <c r="D41" s="488"/>
      <c r="E41" s="280"/>
      <c r="F41" s="198"/>
      <c r="G41" s="198"/>
      <c r="H41" s="198"/>
      <c r="I41" s="198"/>
      <c r="J41" s="194"/>
    </row>
    <row r="42" spans="1:10" ht="33" customHeight="1">
      <c r="A42" s="194"/>
      <c r="B42" s="255"/>
      <c r="C42" s="133" t="s">
        <v>1818</v>
      </c>
      <c r="D42" s="133"/>
      <c r="E42" s="280"/>
      <c r="F42" s="198"/>
      <c r="G42" s="198"/>
      <c r="H42" s="198"/>
      <c r="I42" s="198"/>
      <c r="J42" s="194"/>
    </row>
    <row r="43" spans="1:10" ht="33" customHeight="1">
      <c r="A43" s="194"/>
      <c r="B43" s="255"/>
      <c r="C43" s="644" t="s">
        <v>1818</v>
      </c>
      <c r="D43" s="644"/>
      <c r="E43" s="280"/>
      <c r="F43" s="198"/>
      <c r="G43" s="198"/>
      <c r="H43" s="198"/>
      <c r="I43" s="198"/>
      <c r="J43" s="194"/>
    </row>
    <row r="44" spans="1:10" ht="33" customHeight="1">
      <c r="A44" s="194"/>
      <c r="B44" s="257"/>
      <c r="C44" s="652" t="s">
        <v>1819</v>
      </c>
      <c r="D44" s="652"/>
      <c r="E44" s="280"/>
      <c r="F44" s="198"/>
      <c r="G44" s="198"/>
      <c r="H44" s="198"/>
      <c r="I44" s="198"/>
      <c r="J44" s="194"/>
    </row>
    <row r="45" spans="1:10" ht="17.25" customHeight="1">
      <c r="A45" s="194"/>
      <c r="B45" s="198"/>
      <c r="C45" s="650"/>
      <c r="D45" s="650"/>
      <c r="E45" s="252"/>
      <c r="F45" s="198"/>
      <c r="G45" s="198"/>
      <c r="H45" s="198"/>
      <c r="I45" s="198"/>
      <c r="J45" s="194"/>
    </row>
    <row r="46" spans="1:10" ht="11.25" customHeight="1">
      <c r="A46" s="194"/>
      <c r="B46" s="591" t="s">
        <v>1812</v>
      </c>
      <c r="C46" s="591"/>
      <c r="D46" s="591"/>
      <c r="E46" s="252"/>
      <c r="F46" s="198"/>
      <c r="G46" s="198"/>
      <c r="H46" s="198"/>
      <c r="I46" s="198"/>
      <c r="J46" s="194"/>
    </row>
    <row r="47" spans="1:10" ht="156" customHeight="1">
      <c r="A47" s="194"/>
      <c r="B47" s="634"/>
      <c r="C47" s="634"/>
      <c r="E47" s="252"/>
      <c r="F47" s="198"/>
      <c r="G47" s="198"/>
      <c r="H47" s="198"/>
      <c r="I47" s="198"/>
      <c r="J47" s="194"/>
    </row>
    <row r="48" spans="1:10" ht="14.25" customHeight="1">
      <c r="A48" s="194"/>
      <c r="B48" s="198"/>
      <c r="C48" s="198"/>
      <c r="D48" s="220"/>
      <c r="E48" s="252"/>
      <c r="F48" s="198"/>
      <c r="G48" s="198"/>
      <c r="H48" s="198"/>
      <c r="I48" s="198"/>
      <c r="J48" s="194"/>
    </row>
    <row r="49" spans="1:10" ht="16.5" customHeight="1">
      <c r="A49" s="194"/>
      <c r="B49" s="645" t="s">
        <v>1820</v>
      </c>
      <c r="C49" s="645"/>
      <c r="D49" s="220"/>
      <c r="E49" s="252"/>
      <c r="F49" s="198"/>
      <c r="G49" s="198"/>
      <c r="H49" s="198"/>
      <c r="I49" s="198"/>
      <c r="J49" s="194"/>
    </row>
    <row r="50" spans="1:10" ht="16.5" customHeight="1">
      <c r="A50" s="194"/>
      <c r="B50" s="646" t="s">
        <v>1821</v>
      </c>
      <c r="C50" s="646"/>
      <c r="D50" s="220"/>
      <c r="E50" s="252"/>
      <c r="F50" s="198"/>
      <c r="G50" s="198"/>
      <c r="H50" s="198"/>
      <c r="I50" s="198"/>
      <c r="J50" s="194"/>
    </row>
    <row r="51" spans="1:10" ht="29.25" customHeight="1">
      <c r="A51" s="194"/>
      <c r="B51" s="253"/>
      <c r="C51" s="647" t="s">
        <v>1822</v>
      </c>
      <c r="D51" s="647"/>
      <c r="E51" s="252"/>
      <c r="F51" s="198"/>
      <c r="G51" s="198"/>
      <c r="H51" s="198"/>
      <c r="I51" s="198"/>
      <c r="J51" s="194"/>
    </row>
    <row r="52" spans="1:10" ht="26.25" customHeight="1">
      <c r="A52" s="194"/>
      <c r="B52" s="254"/>
      <c r="C52" s="644" t="s">
        <v>1823</v>
      </c>
      <c r="D52" s="644"/>
      <c r="E52" s="252"/>
      <c r="F52" s="198"/>
      <c r="G52" s="198"/>
      <c r="H52" s="198"/>
      <c r="I52" s="198"/>
      <c r="J52" s="194"/>
    </row>
    <row r="53" spans="1:10" ht="26.25" customHeight="1">
      <c r="A53" s="194"/>
      <c r="B53" s="255"/>
      <c r="C53" s="644" t="s">
        <v>1824</v>
      </c>
      <c r="D53" s="644"/>
      <c r="E53" s="252"/>
      <c r="F53" s="198"/>
      <c r="G53" s="198"/>
      <c r="H53" s="198"/>
      <c r="I53" s="198"/>
      <c r="J53" s="194"/>
    </row>
    <row r="54" spans="1:10" ht="26.25" customHeight="1">
      <c r="A54" s="194"/>
      <c r="B54" s="257"/>
      <c r="C54" s="644" t="s">
        <v>1825</v>
      </c>
      <c r="D54" s="644"/>
      <c r="E54" s="252"/>
      <c r="F54" s="198"/>
      <c r="G54" s="198"/>
      <c r="H54" s="198"/>
      <c r="I54" s="198"/>
      <c r="J54" s="194"/>
    </row>
    <row r="55" spans="1:10" ht="30.75" customHeight="1">
      <c r="A55" s="194"/>
      <c r="B55" s="254"/>
      <c r="C55" s="644" t="s">
        <v>1826</v>
      </c>
      <c r="D55" s="644"/>
      <c r="E55" s="252"/>
      <c r="F55" s="198"/>
      <c r="G55" s="198"/>
      <c r="H55" s="198"/>
      <c r="I55" s="198"/>
      <c r="J55" s="194"/>
    </row>
    <row r="56" spans="1:10" ht="24" customHeight="1">
      <c r="A56" s="194"/>
      <c r="B56" s="146" t="s">
        <v>1264</v>
      </c>
      <c r="C56" s="256"/>
      <c r="D56" s="256"/>
      <c r="E56" s="252"/>
      <c r="F56" s="198"/>
      <c r="G56" s="198"/>
      <c r="H56" s="198"/>
      <c r="I56" s="198"/>
      <c r="J56" s="194"/>
    </row>
    <row r="57" spans="1:10" ht="102.75" customHeight="1">
      <c r="A57" s="194"/>
      <c r="B57" s="634"/>
      <c r="C57" s="634"/>
      <c r="D57" s="256"/>
      <c r="E57" s="252"/>
      <c r="F57" s="198"/>
      <c r="G57" s="198"/>
      <c r="H57" s="198"/>
      <c r="I57" s="198"/>
      <c r="J57" s="194"/>
    </row>
    <row r="58" spans="1:10" ht="27" customHeight="1">
      <c r="A58" s="194"/>
      <c r="B58" s="651" t="s">
        <v>1827</v>
      </c>
      <c r="C58" s="651"/>
      <c r="D58" s="220"/>
      <c r="E58" s="252"/>
      <c r="F58" s="198"/>
      <c r="G58" s="198"/>
      <c r="H58" s="198"/>
      <c r="I58" s="198"/>
      <c r="J58" s="194"/>
    </row>
    <row r="59" spans="1:10" ht="30" customHeight="1">
      <c r="A59" s="194"/>
      <c r="B59" s="646" t="s">
        <v>1821</v>
      </c>
      <c r="C59" s="646"/>
      <c r="D59" s="220"/>
      <c r="E59" s="252"/>
      <c r="F59" s="198"/>
      <c r="G59" s="198"/>
      <c r="H59" s="198"/>
      <c r="I59" s="198"/>
      <c r="J59" s="194"/>
    </row>
    <row r="60" spans="1:10" ht="40" customHeight="1">
      <c r="A60" s="194"/>
      <c r="B60" s="253"/>
      <c r="C60" s="462" t="s">
        <v>1828</v>
      </c>
      <c r="D60" s="220"/>
      <c r="E60" s="252"/>
      <c r="F60" s="198"/>
      <c r="G60" s="198"/>
      <c r="H60" s="198"/>
      <c r="I60" s="198"/>
      <c r="J60" s="194"/>
    </row>
    <row r="61" spans="1:10" ht="40" customHeight="1">
      <c r="A61" s="194"/>
      <c r="B61" s="254"/>
      <c r="C61" s="133" t="s">
        <v>1273</v>
      </c>
      <c r="D61" s="220"/>
      <c r="E61" s="252"/>
      <c r="F61" s="198"/>
      <c r="G61" s="198"/>
      <c r="H61" s="198"/>
      <c r="I61" s="198"/>
      <c r="J61" s="194"/>
    </row>
    <row r="62" spans="1:10" ht="40" customHeight="1">
      <c r="A62" s="194"/>
      <c r="B62" s="254"/>
      <c r="C62" s="461" t="s">
        <v>1829</v>
      </c>
      <c r="D62" s="220"/>
      <c r="E62" s="252"/>
      <c r="F62" s="198"/>
      <c r="G62" s="198"/>
      <c r="H62" s="198"/>
      <c r="I62" s="198"/>
      <c r="J62" s="194"/>
    </row>
    <row r="63" spans="1:10" ht="40" customHeight="1">
      <c r="A63" s="194"/>
      <c r="B63" s="255"/>
      <c r="C63" s="461" t="s">
        <v>1830</v>
      </c>
      <c r="D63" s="220"/>
      <c r="E63" s="252"/>
      <c r="F63" s="198"/>
      <c r="G63" s="198"/>
      <c r="H63" s="198"/>
      <c r="I63" s="198"/>
      <c r="J63" s="194"/>
    </row>
    <row r="64" spans="1:10" ht="40" customHeight="1">
      <c r="A64" s="194"/>
      <c r="B64" s="255"/>
      <c r="C64" s="461" t="s">
        <v>1831</v>
      </c>
      <c r="D64" s="220"/>
      <c r="E64" s="252"/>
      <c r="F64" s="198"/>
      <c r="G64" s="198"/>
      <c r="H64" s="198"/>
      <c r="I64" s="198"/>
      <c r="J64" s="194"/>
    </row>
    <row r="65" spans="1:10" ht="39.75" customHeight="1">
      <c r="A65" s="194"/>
      <c r="B65" s="257"/>
      <c r="C65" s="94" t="s">
        <v>1419</v>
      </c>
      <c r="D65" s="220"/>
      <c r="E65" s="252"/>
      <c r="F65" s="198"/>
      <c r="G65" s="198"/>
      <c r="H65" s="198"/>
      <c r="I65" s="198"/>
      <c r="J65" s="194"/>
    </row>
    <row r="66" spans="1:10" ht="12.75" customHeight="1">
      <c r="A66" s="194"/>
      <c r="B66" s="198"/>
      <c r="C66" s="650"/>
      <c r="D66" s="650"/>
      <c r="E66" s="252"/>
      <c r="F66" s="198"/>
      <c r="G66" s="198"/>
      <c r="H66" s="198"/>
      <c r="I66" s="198"/>
      <c r="J66" s="194"/>
    </row>
    <row r="67" spans="1:10">
      <c r="A67" s="194"/>
      <c r="B67" s="591" t="s">
        <v>1812</v>
      </c>
      <c r="C67" s="591"/>
      <c r="D67" s="591"/>
      <c r="E67" s="252"/>
      <c r="F67" s="198"/>
      <c r="G67" s="198"/>
      <c r="H67" s="198"/>
      <c r="I67" s="198"/>
      <c r="J67" s="194"/>
    </row>
    <row r="68" spans="1:10" ht="128.25" customHeight="1">
      <c r="A68" s="194"/>
      <c r="B68" s="634"/>
      <c r="C68" s="634"/>
      <c r="E68" s="252"/>
      <c r="F68" s="198"/>
      <c r="G68" s="198"/>
      <c r="H68" s="198"/>
      <c r="I68" s="198"/>
      <c r="J68" s="194"/>
    </row>
    <row r="69" spans="1:10">
      <c r="A69" s="252"/>
      <c r="B69" s="198"/>
      <c r="C69" s="220"/>
      <c r="D69" s="198"/>
      <c r="E69" s="252"/>
      <c r="F69" s="198"/>
      <c r="G69" s="198"/>
      <c r="H69" s="198"/>
      <c r="I69" s="198"/>
      <c r="J69" s="194"/>
    </row>
    <row r="70" spans="1:10">
      <c r="A70" s="252"/>
      <c r="B70" s="198"/>
      <c r="C70" s="220"/>
      <c r="D70" s="198"/>
      <c r="E70" s="252"/>
      <c r="F70" s="198"/>
      <c r="G70" s="198"/>
      <c r="H70" s="198"/>
      <c r="I70" s="198"/>
      <c r="J70" s="194"/>
    </row>
  </sheetData>
  <sheetProtection algorithmName="SHA-512" hashValue="b8nTDymy+2b1IKPPbaMLs2Tvmgp7fV9sNTbqAaPey0LmyrSUsPAgdExXVQkaFLxETrtD3zxtShhd3visfETD5w==" saltValue="cblzpxWwWByFtgSKsphSfw==" spinCount="100000" sheet="1" objects="1" scenarios="1" formatRows="0" selectLockedCells="1"/>
  <mergeCells count="44">
    <mergeCell ref="G28:H34"/>
    <mergeCell ref="B1:C1"/>
    <mergeCell ref="G1:H1"/>
    <mergeCell ref="B2:C2"/>
    <mergeCell ref="G2:H2"/>
    <mergeCell ref="B3:C3"/>
    <mergeCell ref="B8:C8"/>
    <mergeCell ref="G8:H8"/>
    <mergeCell ref="B9:C9"/>
    <mergeCell ref="B33:C33"/>
    <mergeCell ref="B14:C14"/>
    <mergeCell ref="B21:C21"/>
    <mergeCell ref="G14:H15"/>
    <mergeCell ref="B12:C12"/>
    <mergeCell ref="B15:C15"/>
    <mergeCell ref="B13:C13"/>
    <mergeCell ref="B34:C34"/>
    <mergeCell ref="B19:C19"/>
    <mergeCell ref="B17:C17"/>
    <mergeCell ref="B68:C68"/>
    <mergeCell ref="B67:D67"/>
    <mergeCell ref="B20:C20"/>
    <mergeCell ref="B37:C37"/>
    <mergeCell ref="B59:C59"/>
    <mergeCell ref="C66:D66"/>
    <mergeCell ref="B58:C58"/>
    <mergeCell ref="C43:D43"/>
    <mergeCell ref="B47:C47"/>
    <mergeCell ref="C44:D44"/>
    <mergeCell ref="C45:D45"/>
    <mergeCell ref="B46:D46"/>
    <mergeCell ref="C38:D38"/>
    <mergeCell ref="C39:D39"/>
    <mergeCell ref="C40:D40"/>
    <mergeCell ref="C41:D41"/>
    <mergeCell ref="B36:C36"/>
    <mergeCell ref="B57:C57"/>
    <mergeCell ref="C54:D54"/>
    <mergeCell ref="B49:C49"/>
    <mergeCell ref="B50:C50"/>
    <mergeCell ref="C51:D51"/>
    <mergeCell ref="C52:D52"/>
    <mergeCell ref="C55:D55"/>
    <mergeCell ref="C53:D53"/>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9:I11 H4:I5 H18:I26 I15:I16" xr:uid="{94FFE296-9BD1-439A-8588-A9CE04852AC2}">
      <formula1>OuiNon</formula1>
    </dataValidation>
  </dataValidations>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793750</xdr:colOff>
                    <xdr:row>24</xdr:row>
                    <xdr:rowOff>88900</xdr:rowOff>
                  </from>
                  <to>
                    <xdr:col>1</xdr:col>
                    <xdr:colOff>984250</xdr:colOff>
                    <xdr:row>24</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793750</xdr:colOff>
                    <xdr:row>26</xdr:row>
                    <xdr:rowOff>107950</xdr:rowOff>
                  </from>
                  <to>
                    <xdr:col>1</xdr:col>
                    <xdr:colOff>984250</xdr:colOff>
                    <xdr:row>26</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793750</xdr:colOff>
                    <xdr:row>28</xdr:row>
                    <xdr:rowOff>88900</xdr:rowOff>
                  </from>
                  <to>
                    <xdr:col>1</xdr:col>
                    <xdr:colOff>984250</xdr:colOff>
                    <xdr:row>28</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29</xdr:row>
                    <xdr:rowOff>107950</xdr:rowOff>
                  </from>
                  <to>
                    <xdr:col>1</xdr:col>
                    <xdr:colOff>984250</xdr:colOff>
                    <xdr:row>29</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30</xdr:row>
                    <xdr:rowOff>107950</xdr:rowOff>
                  </from>
                  <to>
                    <xdr:col>1</xdr:col>
                    <xdr:colOff>984250</xdr:colOff>
                    <xdr:row>30</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793750</xdr:colOff>
                    <xdr:row>25</xdr:row>
                    <xdr:rowOff>152400</xdr:rowOff>
                  </from>
                  <to>
                    <xdr:col>1</xdr:col>
                    <xdr:colOff>984250</xdr:colOff>
                    <xdr:row>25</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37</xdr:row>
                    <xdr:rowOff>76200</xdr:rowOff>
                  </from>
                  <to>
                    <xdr:col>1</xdr:col>
                    <xdr:colOff>984250</xdr:colOff>
                    <xdr:row>37</xdr:row>
                    <xdr:rowOff>336550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38</xdr:row>
                    <xdr:rowOff>76200</xdr:rowOff>
                  </from>
                  <to>
                    <xdr:col>1</xdr:col>
                    <xdr:colOff>984250</xdr:colOff>
                    <xdr:row>38</xdr:row>
                    <xdr:rowOff>336550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40</xdr:row>
                    <xdr:rowOff>107950</xdr:rowOff>
                  </from>
                  <to>
                    <xdr:col>1</xdr:col>
                    <xdr:colOff>984250</xdr:colOff>
                    <xdr:row>40</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43</xdr:row>
                    <xdr:rowOff>88900</xdr:rowOff>
                  </from>
                  <to>
                    <xdr:col>1</xdr:col>
                    <xdr:colOff>990600</xdr:colOff>
                    <xdr:row>43</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42</xdr:row>
                    <xdr:rowOff>76200</xdr:rowOff>
                  </from>
                  <to>
                    <xdr:col>1</xdr:col>
                    <xdr:colOff>990600</xdr:colOff>
                    <xdr:row>42</xdr:row>
                    <xdr:rowOff>336550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39</xdr:row>
                    <xdr:rowOff>88900</xdr:rowOff>
                  </from>
                  <to>
                    <xdr:col>1</xdr:col>
                    <xdr:colOff>984250</xdr:colOff>
                    <xdr:row>39</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59</xdr:row>
                    <xdr:rowOff>107950</xdr:rowOff>
                  </from>
                  <to>
                    <xdr:col>1</xdr:col>
                    <xdr:colOff>990600</xdr:colOff>
                    <xdr:row>59</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61</xdr:row>
                    <xdr:rowOff>88900</xdr:rowOff>
                  </from>
                  <to>
                    <xdr:col>1</xdr:col>
                    <xdr:colOff>990600</xdr:colOff>
                    <xdr:row>61</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62</xdr:row>
                    <xdr:rowOff>127000</xdr:rowOff>
                  </from>
                  <to>
                    <xdr:col>1</xdr:col>
                    <xdr:colOff>990600</xdr:colOff>
                    <xdr:row>62</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64</xdr:row>
                    <xdr:rowOff>114300</xdr:rowOff>
                  </from>
                  <to>
                    <xdr:col>1</xdr:col>
                    <xdr:colOff>1003300</xdr:colOff>
                    <xdr:row>64</xdr:row>
                    <xdr:rowOff>374650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63</xdr:row>
                    <xdr:rowOff>88900</xdr:rowOff>
                  </from>
                  <to>
                    <xdr:col>1</xdr:col>
                    <xdr:colOff>1003300</xdr:colOff>
                    <xdr:row>63</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60</xdr:row>
                    <xdr:rowOff>88900</xdr:rowOff>
                  </from>
                  <to>
                    <xdr:col>1</xdr:col>
                    <xdr:colOff>990600</xdr:colOff>
                    <xdr:row>60</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21</xdr:row>
                    <xdr:rowOff>88900</xdr:rowOff>
                  </from>
                  <to>
                    <xdr:col>1</xdr:col>
                    <xdr:colOff>984250</xdr:colOff>
                    <xdr:row>21</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22</xdr:row>
                    <xdr:rowOff>88900</xdr:rowOff>
                  </from>
                  <to>
                    <xdr:col>1</xdr:col>
                    <xdr:colOff>990600</xdr:colOff>
                    <xdr:row>22</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793750</xdr:colOff>
                    <xdr:row>23</xdr:row>
                    <xdr:rowOff>107950</xdr:rowOff>
                  </from>
                  <to>
                    <xdr:col>1</xdr:col>
                    <xdr:colOff>984250</xdr:colOff>
                    <xdr:row>23</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41</xdr:row>
                    <xdr:rowOff>76200</xdr:rowOff>
                  </from>
                  <to>
                    <xdr:col>1</xdr:col>
                    <xdr:colOff>990600</xdr:colOff>
                    <xdr:row>41</xdr:row>
                    <xdr:rowOff>336550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50</xdr:row>
                    <xdr:rowOff>76200</xdr:rowOff>
                  </from>
                  <to>
                    <xdr:col>1</xdr:col>
                    <xdr:colOff>984250</xdr:colOff>
                    <xdr:row>51</xdr:row>
                    <xdr:rowOff>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51</xdr:row>
                    <xdr:rowOff>76200</xdr:rowOff>
                  </from>
                  <to>
                    <xdr:col>1</xdr:col>
                    <xdr:colOff>984250</xdr:colOff>
                    <xdr:row>52</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54</xdr:row>
                    <xdr:rowOff>88900</xdr:rowOff>
                  </from>
                  <to>
                    <xdr:col>1</xdr:col>
                    <xdr:colOff>984250</xdr:colOff>
                    <xdr:row>55</xdr:row>
                    <xdr:rowOff>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53</xdr:row>
                    <xdr:rowOff>50800</xdr:rowOff>
                  </from>
                  <to>
                    <xdr:col>1</xdr:col>
                    <xdr:colOff>990600</xdr:colOff>
                    <xdr:row>53</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52</xdr:row>
                    <xdr:rowOff>76200</xdr:rowOff>
                  </from>
                  <to>
                    <xdr:col>1</xdr:col>
                    <xdr:colOff>990600</xdr:colOff>
                    <xdr:row>53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53125" defaultRowHeight="23.5" outlineLevelCol="1"/>
  <cols>
    <col min="1" max="1" width="1.1796875" style="279" customWidth="1"/>
    <col min="2" max="2" width="4.1796875" style="279" customWidth="1"/>
    <col min="3" max="3" width="42" style="279" customWidth="1"/>
    <col min="4" max="4" width="19.453125" style="279" customWidth="1"/>
    <col min="5" max="5" width="20.1796875" style="279" customWidth="1"/>
    <col min="6" max="6" width="1.453125" style="261" customWidth="1"/>
    <col min="7" max="7" width="1.1796875" style="279" customWidth="1"/>
    <col min="8" max="8" width="1.453125" style="298" hidden="1" customWidth="1" outlineLevel="1"/>
    <col min="9" max="9" width="16.453125" style="298" hidden="1" customWidth="1" outlineLevel="1"/>
    <col min="10" max="15" width="11.453125" style="298" hidden="1" customWidth="1" outlineLevel="1"/>
    <col min="16" max="16" width="1.453125" style="298" hidden="1" customWidth="1" outlineLevel="1"/>
    <col min="17" max="17" width="1.1796875" style="279" hidden="1" customWidth="1" outlineLevel="1"/>
    <col min="18" max="18" width="11.453125" style="279" hidden="1" customWidth="1" outlineLevel="1"/>
    <col min="19" max="19" width="11.453125" style="279" collapsed="1"/>
    <col min="20" max="16384" width="11.453125" style="279"/>
  </cols>
  <sheetData>
    <row r="1" spans="1:17" s="301" customFormat="1" ht="48.75" customHeight="1" thickBot="1">
      <c r="A1" s="299"/>
      <c r="B1" s="600" t="s">
        <v>1943</v>
      </c>
      <c r="C1" s="600"/>
      <c r="D1" s="600"/>
      <c r="E1" s="600"/>
      <c r="F1" s="9"/>
      <c r="G1" s="299"/>
      <c r="H1" s="300"/>
      <c r="I1" s="658" t="s">
        <v>1724</v>
      </c>
      <c r="J1" s="658"/>
      <c r="K1" s="658"/>
      <c r="L1" s="658"/>
      <c r="M1" s="658"/>
      <c r="N1" s="658"/>
      <c r="O1" s="658"/>
      <c r="P1" s="300"/>
      <c r="Q1" s="299"/>
    </row>
    <row r="2" spans="1:17" s="284" customFormat="1" ht="32.25" customHeight="1" thickTop="1" thickBot="1">
      <c r="A2" s="262"/>
      <c r="B2" s="601" t="s">
        <v>1276</v>
      </c>
      <c r="C2" s="601"/>
      <c r="D2" s="601"/>
      <c r="E2" s="601"/>
      <c r="F2" s="147"/>
      <c r="G2" s="262"/>
      <c r="H2" s="283"/>
      <c r="I2" s="661" t="s">
        <v>1834</v>
      </c>
      <c r="J2" s="661"/>
      <c r="K2" s="661"/>
      <c r="L2" s="661"/>
      <c r="M2" s="661"/>
      <c r="N2" s="661"/>
      <c r="O2" s="661"/>
      <c r="P2" s="283"/>
      <c r="Q2" s="262"/>
    </row>
    <row r="3" spans="1:17" ht="32.25" customHeight="1" thickTop="1">
      <c r="A3" s="194"/>
      <c r="B3" s="286"/>
      <c r="C3" s="286"/>
      <c r="D3" s="287" t="s">
        <v>1832</v>
      </c>
      <c r="E3" s="287" t="s">
        <v>1833</v>
      </c>
      <c r="F3" s="220"/>
      <c r="G3" s="194"/>
      <c r="H3" s="663"/>
      <c r="I3" s="663"/>
      <c r="J3" s="288"/>
      <c r="K3" s="288"/>
      <c r="L3" s="288"/>
      <c r="M3" s="288"/>
      <c r="N3" s="288"/>
      <c r="O3" s="288"/>
      <c r="P3" s="285"/>
      <c r="Q3" s="194"/>
    </row>
    <row r="4" spans="1:17" ht="41.25" customHeight="1">
      <c r="A4" s="194"/>
      <c r="B4" s="272">
        <v>1</v>
      </c>
      <c r="C4" s="289"/>
      <c r="D4" s="290"/>
      <c r="E4" s="291"/>
      <c r="F4" s="220"/>
      <c r="G4" s="194"/>
      <c r="H4" s="285"/>
      <c r="I4" s="657" t="s">
        <v>1835</v>
      </c>
      <c r="J4" s="657"/>
      <c r="K4" s="657"/>
      <c r="L4" s="657"/>
      <c r="M4" s="657"/>
      <c r="N4" s="657"/>
      <c r="O4" s="438"/>
      <c r="P4" s="285"/>
      <c r="Q4" s="194"/>
    </row>
    <row r="5" spans="1:17" ht="42.75" customHeight="1">
      <c r="A5" s="194"/>
      <c r="B5" s="258">
        <v>2</v>
      </c>
      <c r="C5" s="292"/>
      <c r="D5" s="293"/>
      <c r="E5" s="294"/>
      <c r="F5" s="220"/>
      <c r="G5" s="194"/>
      <c r="H5" s="285"/>
      <c r="I5" s="662" t="s">
        <v>1836</v>
      </c>
      <c r="J5" s="662"/>
      <c r="K5" s="662"/>
      <c r="L5" s="662"/>
      <c r="M5" s="662"/>
      <c r="N5" s="662"/>
      <c r="O5" s="438"/>
      <c r="P5" s="285"/>
      <c r="Q5" s="194"/>
    </row>
    <row r="6" spans="1:17" ht="42" customHeight="1">
      <c r="A6" s="194"/>
      <c r="B6" s="258">
        <v>3</v>
      </c>
      <c r="C6" s="292"/>
      <c r="D6" s="293"/>
      <c r="E6" s="294"/>
      <c r="F6" s="220"/>
      <c r="G6" s="194"/>
      <c r="H6" s="285"/>
      <c r="I6" s="285"/>
      <c r="J6" s="285"/>
      <c r="K6" s="285"/>
      <c r="L6" s="285"/>
      <c r="M6" s="285"/>
      <c r="N6" s="285"/>
      <c r="O6" s="285"/>
      <c r="P6" s="285"/>
      <c r="Q6" s="194"/>
    </row>
    <row r="7" spans="1:17" ht="41.25" customHeight="1">
      <c r="A7" s="194"/>
      <c r="B7" s="272">
        <v>4</v>
      </c>
      <c r="C7" s="292"/>
      <c r="D7" s="293"/>
      <c r="E7" s="294"/>
      <c r="F7" s="220"/>
      <c r="G7" s="194"/>
      <c r="H7" s="285"/>
      <c r="I7" s="660" t="s">
        <v>1264</v>
      </c>
      <c r="J7" s="660"/>
      <c r="K7" s="285"/>
      <c r="L7" s="285"/>
      <c r="M7" s="285"/>
      <c r="N7" s="285"/>
      <c r="O7" s="285"/>
      <c r="P7" s="285"/>
      <c r="Q7" s="194"/>
    </row>
    <row r="8" spans="1:17" ht="43.5" customHeight="1">
      <c r="A8" s="194"/>
      <c r="B8" s="272">
        <v>5</v>
      </c>
      <c r="C8" s="292"/>
      <c r="D8" s="293"/>
      <c r="E8" s="294"/>
      <c r="F8" s="220"/>
      <c r="G8" s="194"/>
      <c r="H8" s="285"/>
      <c r="I8" s="659"/>
      <c r="J8" s="659"/>
      <c r="K8" s="659"/>
      <c r="L8" s="659"/>
      <c r="M8" s="659"/>
      <c r="N8" s="659"/>
      <c r="O8" s="659"/>
      <c r="P8" s="285"/>
      <c r="Q8" s="194"/>
    </row>
    <row r="9" spans="1:17" ht="42" customHeight="1">
      <c r="A9" s="194"/>
      <c r="B9" s="272">
        <v>6</v>
      </c>
      <c r="C9" s="292"/>
      <c r="D9" s="293"/>
      <c r="E9" s="294"/>
      <c r="F9" s="220"/>
      <c r="G9" s="194"/>
      <c r="H9" s="285"/>
      <c r="I9" s="659"/>
      <c r="J9" s="659"/>
      <c r="K9" s="659"/>
      <c r="L9" s="659"/>
      <c r="M9" s="659"/>
      <c r="N9" s="659"/>
      <c r="O9" s="659"/>
      <c r="P9" s="285"/>
      <c r="Q9" s="194"/>
    </row>
    <row r="10" spans="1:17" ht="43.5" customHeight="1">
      <c r="A10" s="194"/>
      <c r="B10" s="272">
        <v>7</v>
      </c>
      <c r="C10" s="292"/>
      <c r="D10" s="293"/>
      <c r="E10" s="294"/>
      <c r="F10" s="220"/>
      <c r="G10" s="194"/>
      <c r="H10" s="285"/>
      <c r="I10" s="659"/>
      <c r="J10" s="659"/>
      <c r="K10" s="659"/>
      <c r="L10" s="659"/>
      <c r="M10" s="659"/>
      <c r="N10" s="659"/>
      <c r="O10" s="659"/>
      <c r="P10" s="285"/>
      <c r="Q10" s="194"/>
    </row>
    <row r="11" spans="1:17" ht="42.75" customHeight="1">
      <c r="A11" s="194"/>
      <c r="B11" s="272">
        <v>8</v>
      </c>
      <c r="C11" s="295"/>
      <c r="D11" s="296"/>
      <c r="E11" s="297"/>
      <c r="F11" s="220"/>
      <c r="G11" s="194"/>
      <c r="H11" s="285"/>
      <c r="I11" s="659"/>
      <c r="J11" s="659"/>
      <c r="K11" s="659"/>
      <c r="L11" s="659"/>
      <c r="M11" s="659"/>
      <c r="N11" s="659"/>
      <c r="O11" s="659"/>
      <c r="P11" s="285"/>
      <c r="Q11" s="194"/>
    </row>
    <row r="12" spans="1:17" ht="22.5" customHeight="1">
      <c r="A12" s="194"/>
      <c r="B12" s="651" t="s">
        <v>1264</v>
      </c>
      <c r="C12" s="651"/>
      <c r="D12" s="198"/>
      <c r="E12" s="198"/>
      <c r="F12" s="220"/>
      <c r="G12" s="194"/>
      <c r="H12" s="285"/>
      <c r="I12" s="285"/>
      <c r="J12" s="285"/>
      <c r="K12" s="285"/>
      <c r="L12" s="285"/>
      <c r="M12" s="285"/>
      <c r="N12" s="285"/>
      <c r="O12" s="285"/>
      <c r="P12" s="285"/>
      <c r="Q12" s="194"/>
    </row>
    <row r="13" spans="1:17" ht="39" customHeight="1">
      <c r="A13" s="194"/>
      <c r="B13" s="634"/>
      <c r="C13" s="634"/>
      <c r="D13" s="634"/>
      <c r="E13" s="634"/>
      <c r="F13" s="220"/>
      <c r="G13" s="194"/>
      <c r="H13" s="285"/>
      <c r="I13" s="285"/>
      <c r="J13" s="285"/>
      <c r="K13" s="285"/>
      <c r="L13" s="285"/>
      <c r="M13" s="285"/>
      <c r="N13" s="285"/>
      <c r="O13" s="285"/>
      <c r="P13" s="285"/>
      <c r="Q13" s="194"/>
    </row>
    <row r="14" spans="1:17">
      <c r="A14" s="194"/>
      <c r="B14" s="634"/>
      <c r="C14" s="634"/>
      <c r="D14" s="634"/>
      <c r="E14" s="634"/>
      <c r="F14" s="220"/>
      <c r="G14" s="194"/>
      <c r="H14" s="285"/>
      <c r="I14" s="285"/>
      <c r="J14" s="285"/>
      <c r="K14" s="285"/>
      <c r="L14" s="285"/>
      <c r="M14" s="285"/>
      <c r="N14" s="285"/>
      <c r="O14" s="285"/>
      <c r="P14" s="285"/>
      <c r="Q14" s="194"/>
    </row>
    <row r="15" spans="1:17">
      <c r="A15" s="194"/>
      <c r="B15" s="634"/>
      <c r="C15" s="634"/>
      <c r="D15" s="634"/>
      <c r="E15" s="634"/>
      <c r="F15" s="220"/>
      <c r="G15" s="194"/>
      <c r="H15" s="285"/>
      <c r="I15" s="285"/>
      <c r="J15" s="285"/>
      <c r="K15" s="285"/>
      <c r="L15" s="285"/>
      <c r="M15" s="285"/>
      <c r="N15" s="285"/>
      <c r="O15" s="285"/>
      <c r="P15" s="285"/>
      <c r="Q15" s="194"/>
    </row>
    <row r="16" spans="1:17">
      <c r="A16" s="194"/>
      <c r="B16" s="634"/>
      <c r="C16" s="634"/>
      <c r="D16" s="634"/>
      <c r="E16" s="634"/>
      <c r="F16" s="220"/>
      <c r="G16" s="194"/>
      <c r="H16" s="285"/>
      <c r="I16" s="285"/>
      <c r="J16" s="285"/>
      <c r="K16" s="285"/>
      <c r="L16" s="285"/>
      <c r="M16" s="285"/>
      <c r="N16" s="285"/>
      <c r="O16" s="285"/>
      <c r="P16" s="285"/>
      <c r="Q16" s="194"/>
    </row>
    <row r="17" spans="1:17">
      <c r="A17" s="194"/>
      <c r="B17" s="634"/>
      <c r="C17" s="634"/>
      <c r="D17" s="634"/>
      <c r="E17" s="634"/>
      <c r="F17" s="220"/>
      <c r="G17" s="194"/>
      <c r="H17" s="285"/>
      <c r="I17" s="285"/>
      <c r="J17" s="285"/>
      <c r="K17" s="285"/>
      <c r="L17" s="285"/>
      <c r="M17" s="285"/>
      <c r="N17" s="285"/>
      <c r="O17" s="285"/>
      <c r="P17" s="285"/>
      <c r="Q17" s="194"/>
    </row>
    <row r="18" spans="1:17">
      <c r="A18" s="194"/>
      <c r="B18" s="634"/>
      <c r="C18" s="634"/>
      <c r="D18" s="634"/>
      <c r="E18" s="634"/>
      <c r="F18" s="220"/>
      <c r="G18" s="194"/>
      <c r="H18" s="285"/>
      <c r="I18" s="285"/>
      <c r="J18" s="285"/>
      <c r="K18" s="285"/>
      <c r="L18" s="285"/>
      <c r="M18" s="285"/>
      <c r="N18" s="285"/>
      <c r="O18" s="285"/>
      <c r="P18" s="285"/>
      <c r="Q18" s="194"/>
    </row>
    <row r="19" spans="1:17">
      <c r="A19" s="194"/>
      <c r="B19" s="198"/>
      <c r="C19" s="198"/>
      <c r="D19" s="198"/>
      <c r="E19" s="198"/>
      <c r="F19" s="220"/>
      <c r="G19" s="194"/>
      <c r="H19" s="285"/>
      <c r="I19" s="285"/>
      <c r="J19" s="285"/>
      <c r="K19" s="285"/>
      <c r="L19" s="285"/>
      <c r="M19" s="285"/>
      <c r="N19" s="285"/>
      <c r="O19" s="285"/>
      <c r="P19" s="285"/>
      <c r="Q19" s="194"/>
    </row>
  </sheetData>
  <sheetProtection algorithmName="SHA-512" hashValue="23EDSuAc4JHmIbI3KozkCZa0IVSysaz6nYArQ2OvL9C9fNSicXV81Dmia8/hHIeoPWpyTb1PKt4Myfsd2o9N6w==" saltValue="2Ejh/pZBuY0NilzbklYTZA==" spinCount="100000" sheet="1" objects="1" scenarios="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tabSelected="1" zoomScaleNormal="100" workbookViewId="0">
      <selection activeCell="C11" sqref="C11"/>
    </sheetView>
  </sheetViews>
  <sheetFormatPr baseColWidth="10" defaultColWidth="10.81640625" defaultRowHeight="14.5"/>
  <cols>
    <col min="1" max="2" width="1.1796875" style="200" customWidth="1"/>
    <col min="3" max="3" width="16.54296875" style="200" customWidth="1"/>
    <col min="4" max="4" width="25" style="200" customWidth="1"/>
    <col min="5" max="6" width="10.81640625" style="200"/>
    <col min="7" max="7" width="72.7265625" style="200" customWidth="1"/>
    <col min="8" max="9" width="1.453125" style="200" customWidth="1"/>
    <col min="10" max="16384" width="10.81640625" style="200"/>
  </cols>
  <sheetData>
    <row r="1" spans="1:9" ht="44.15" customHeight="1" thickBot="1">
      <c r="A1" s="194"/>
      <c r="B1" s="198"/>
      <c r="C1" s="664" t="s">
        <v>1943</v>
      </c>
      <c r="D1" s="664"/>
      <c r="E1" s="664"/>
      <c r="F1" s="664"/>
      <c r="G1" s="664"/>
      <c r="H1" s="198"/>
      <c r="I1" s="194"/>
    </row>
    <row r="2" spans="1:9" ht="23.25" customHeight="1" thickTop="1">
      <c r="A2" s="194"/>
      <c r="B2" s="198"/>
      <c r="C2" s="154"/>
      <c r="D2" s="198"/>
      <c r="E2" s="198"/>
      <c r="F2" s="198"/>
      <c r="G2" s="198"/>
      <c r="H2" s="198"/>
      <c r="I2" s="194"/>
    </row>
    <row r="3" spans="1:9">
      <c r="A3" s="194"/>
      <c r="B3" s="198"/>
      <c r="C3" s="268" t="s">
        <v>1837</v>
      </c>
      <c r="D3" s="302"/>
      <c r="E3" s="259" t="s">
        <v>1425</v>
      </c>
      <c r="F3" s="198"/>
      <c r="G3" s="198"/>
      <c r="H3" s="198"/>
      <c r="I3" s="194"/>
    </row>
    <row r="4" spans="1:9">
      <c r="A4" s="194"/>
      <c r="B4" s="198"/>
      <c r="C4" s="198"/>
      <c r="D4" s="198"/>
      <c r="E4" s="198"/>
      <c r="F4" s="198"/>
      <c r="G4" s="198"/>
      <c r="H4" s="198"/>
      <c r="I4" s="194"/>
    </row>
    <row r="5" spans="1:9" ht="34.5" customHeight="1">
      <c r="A5" s="194"/>
      <c r="B5" s="198"/>
      <c r="C5" s="636" t="s">
        <v>1838</v>
      </c>
      <c r="D5" s="636"/>
      <c r="E5" s="636"/>
      <c r="F5" s="636"/>
      <c r="G5" s="636"/>
      <c r="H5" s="198"/>
      <c r="I5" s="194"/>
    </row>
    <row r="6" spans="1:9" ht="18.649999999999999" customHeight="1">
      <c r="A6" s="194"/>
      <c r="B6" s="198"/>
      <c r="C6" s="669" t="s">
        <v>2055</v>
      </c>
      <c r="D6" s="669"/>
      <c r="E6" s="669"/>
      <c r="F6" s="669"/>
      <c r="G6" s="669"/>
      <c r="H6" s="198"/>
      <c r="I6" s="194"/>
    </row>
    <row r="7" spans="1:9" ht="46.5" customHeight="1">
      <c r="A7" s="194"/>
      <c r="B7" s="198"/>
      <c r="C7" s="636" t="s">
        <v>1839</v>
      </c>
      <c r="D7" s="636"/>
      <c r="E7" s="636"/>
      <c r="F7" s="636"/>
      <c r="G7" s="636"/>
      <c r="H7" s="198"/>
      <c r="I7" s="194"/>
    </row>
    <row r="8" spans="1:9" ht="16.5" customHeight="1">
      <c r="A8" s="194"/>
      <c r="B8" s="198"/>
      <c r="C8" s="669" t="s">
        <v>2056</v>
      </c>
      <c r="D8" s="669"/>
      <c r="E8" s="669"/>
      <c r="F8" s="669"/>
      <c r="G8" s="669"/>
      <c r="H8" s="198"/>
      <c r="I8" s="194"/>
    </row>
    <row r="9" spans="1:9" ht="18" customHeight="1">
      <c r="A9" s="194"/>
      <c r="B9" s="198"/>
      <c r="C9" s="636" t="s">
        <v>1431</v>
      </c>
      <c r="D9" s="636"/>
      <c r="E9" s="636"/>
      <c r="F9" s="636"/>
      <c r="G9" s="636"/>
      <c r="H9" s="198"/>
      <c r="I9" s="194"/>
    </row>
    <row r="10" spans="1:9" ht="35.25" customHeight="1">
      <c r="A10" s="194"/>
      <c r="B10" s="198"/>
      <c r="C10" s="303"/>
      <c r="D10" s="198" t="s">
        <v>1550</v>
      </c>
      <c r="E10" s="198"/>
      <c r="F10" s="198"/>
      <c r="G10" s="198"/>
      <c r="H10" s="198"/>
      <c r="I10" s="194"/>
    </row>
    <row r="11" spans="1:9" ht="24" customHeight="1">
      <c r="A11" s="194"/>
      <c r="B11" s="198"/>
      <c r="C11" s="303"/>
      <c r="D11" s="670" t="s">
        <v>1840</v>
      </c>
      <c r="E11" s="670"/>
      <c r="F11" s="670"/>
      <c r="G11" s="670"/>
      <c r="H11" s="198"/>
      <c r="I11" s="194"/>
    </row>
    <row r="12" spans="1:9" ht="24" customHeight="1">
      <c r="A12" s="194"/>
      <c r="B12" s="198"/>
      <c r="C12" s="198"/>
      <c r="D12" s="198"/>
      <c r="E12" s="198"/>
      <c r="F12" s="198"/>
      <c r="G12" s="198"/>
      <c r="H12" s="198"/>
      <c r="I12" s="194"/>
    </row>
    <row r="13" spans="1:9" ht="24" customHeight="1">
      <c r="A13" s="194"/>
      <c r="B13" s="198"/>
      <c r="C13" s="651" t="s">
        <v>1426</v>
      </c>
      <c r="D13" s="651"/>
      <c r="E13" s="198"/>
      <c r="F13" s="198"/>
      <c r="G13" s="198"/>
      <c r="H13" s="198"/>
      <c r="I13" s="194"/>
    </row>
    <row r="14" spans="1:9" ht="13.5" customHeight="1">
      <c r="A14" s="194"/>
      <c r="B14" s="198"/>
      <c r="C14" s="198"/>
      <c r="D14" s="198"/>
      <c r="E14" s="198"/>
      <c r="F14" s="198"/>
      <c r="G14" s="198"/>
      <c r="H14" s="198"/>
      <c r="I14" s="194"/>
    </row>
    <row r="15" spans="1:9" ht="61.5" customHeight="1">
      <c r="A15" s="194"/>
      <c r="B15" s="198"/>
      <c r="C15" s="668" t="s">
        <v>1432</v>
      </c>
      <c r="D15" s="668"/>
      <c r="E15" s="668"/>
      <c r="F15" s="668"/>
      <c r="G15" s="668"/>
      <c r="H15" s="198"/>
      <c r="I15" s="194"/>
    </row>
    <row r="16" spans="1:9">
      <c r="A16" s="194"/>
      <c r="B16" s="198"/>
      <c r="C16" s="198"/>
      <c r="D16" s="198"/>
      <c r="E16" s="198"/>
      <c r="F16" s="198"/>
      <c r="G16" s="198"/>
      <c r="H16" s="198"/>
      <c r="I16" s="194"/>
    </row>
    <row r="17" spans="1:9">
      <c r="A17" s="194"/>
      <c r="B17" s="198"/>
      <c r="C17" s="268" t="s">
        <v>1551</v>
      </c>
      <c r="D17" s="198"/>
      <c r="E17" s="198"/>
      <c r="F17" s="198"/>
      <c r="G17" s="198"/>
      <c r="H17" s="198"/>
      <c r="I17" s="194"/>
    </row>
    <row r="18" spans="1:9">
      <c r="A18" s="194"/>
      <c r="B18" s="198"/>
      <c r="C18" s="198"/>
      <c r="D18" s="198"/>
      <c r="E18" s="198"/>
      <c r="F18" s="198"/>
      <c r="G18" s="198"/>
      <c r="H18" s="198"/>
      <c r="I18" s="194"/>
    </row>
    <row r="19" spans="1:9">
      <c r="A19" s="194"/>
      <c r="B19" s="198"/>
      <c r="C19" s="650" t="s">
        <v>1841</v>
      </c>
      <c r="D19" s="650"/>
      <c r="E19" s="650"/>
      <c r="F19" s="650"/>
      <c r="G19" s="650"/>
      <c r="H19" s="198"/>
      <c r="I19" s="194"/>
    </row>
    <row r="20" spans="1:9">
      <c r="A20" s="194"/>
      <c r="B20" s="198"/>
      <c r="C20" s="198"/>
      <c r="D20" s="198"/>
      <c r="E20" s="198"/>
      <c r="F20" s="198"/>
      <c r="G20" s="198"/>
      <c r="H20" s="198"/>
      <c r="I20" s="194"/>
    </row>
    <row r="21" spans="1:9">
      <c r="A21" s="194"/>
      <c r="B21" s="198"/>
      <c r="C21" s="666" t="s">
        <v>2057</v>
      </c>
      <c r="D21" s="667"/>
      <c r="E21" s="667"/>
      <c r="F21" s="198"/>
      <c r="G21" s="198"/>
      <c r="H21" s="198"/>
      <c r="I21" s="194"/>
    </row>
    <row r="22" spans="1:9">
      <c r="A22" s="194"/>
      <c r="B22" s="198"/>
      <c r="C22" s="198"/>
      <c r="D22" s="198"/>
      <c r="E22" s="198"/>
      <c r="F22" s="198"/>
      <c r="G22" s="198"/>
      <c r="H22" s="198"/>
      <c r="I22" s="194"/>
    </row>
    <row r="23" spans="1:9" s="305" customFormat="1" ht="28.5" customHeight="1">
      <c r="A23" s="304"/>
      <c r="B23" s="268"/>
      <c r="C23" s="665" t="s">
        <v>1842</v>
      </c>
      <c r="D23" s="665"/>
      <c r="E23" s="665"/>
      <c r="F23" s="665"/>
      <c r="G23" s="665"/>
      <c r="H23" s="268"/>
      <c r="I23" s="304"/>
    </row>
    <row r="24" spans="1:9">
      <c r="A24" s="194"/>
      <c r="B24" s="198"/>
      <c r="C24" s="198"/>
      <c r="D24" s="198"/>
      <c r="E24" s="198"/>
      <c r="F24" s="198"/>
      <c r="G24" s="198"/>
      <c r="H24" s="198"/>
      <c r="I24" s="194"/>
    </row>
  </sheetData>
  <sheetProtection algorithmName="SHA-512" hashValue="Igk63Qt8lwrr1BliYTEFpAvr2f4LFIZpO9zrGuyTll1+DQXiCzbud1uiuln2kHqFQn/KhK8bo8iKwzUXekDG5Q==" saltValue="ZT8z1JtvYpR+8l2ZH7vjiA=="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222250</xdr:rowOff>
                  </from>
                  <to>
                    <xdr:col>2</xdr:col>
                    <xdr:colOff>914400</xdr:colOff>
                    <xdr:row>10</xdr:row>
                    <xdr:rowOff>31750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b9ad834-2103-4d1d-8b3f-a02d55b69008" xsi:nil="true"/>
    <lcf76f155ced4ddcb4097134ff3c332f xmlns="3a69cafd-9d3b-402d-8a67-c30d57bfd94d">
      <Terms xmlns="http://schemas.microsoft.com/office/infopath/2007/PartnerControls"/>
    </lcf76f155ced4ddcb4097134ff3c332f>
    <_Flow_SignoffStatus xmlns="3a69cafd-9d3b-402d-8a67-c30d57bfd94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7AF436B1F3E4580E49E35B6F72CA0" ma:contentTypeVersion="19" ma:contentTypeDescription="Create a new document." ma:contentTypeScope="" ma:versionID="1fd63fef9810c3d0becea13bf5ee1298">
  <xsd:schema xmlns:xsd="http://www.w3.org/2001/XMLSchema" xmlns:xs="http://www.w3.org/2001/XMLSchema" xmlns:p="http://schemas.microsoft.com/office/2006/metadata/properties" xmlns:ns2="3a69cafd-9d3b-402d-8a67-c30d57bfd94d" xmlns:ns3="6b9ad834-2103-4d1d-8b3f-a02d55b69008" targetNamespace="http://schemas.microsoft.com/office/2006/metadata/properties" ma:root="true" ma:fieldsID="dfa719352035ab3b915986f26bcb388f" ns2:_="" ns3:_="">
    <xsd:import namespace="3a69cafd-9d3b-402d-8a67-c30d57bfd94d"/>
    <xsd:import namespace="6b9ad834-2103-4d1d-8b3f-a02d55b690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9cafd-9d3b-402d-8a67-c30d57bfd9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6d8e3c4-514c-467a-8171-fdc8c10ed2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9ad834-2103-4d1d-8b3f-a02d55b6900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cd151ed-fe6d-4f14-b68e-de77592a8143}" ma:internalName="TaxCatchAll" ma:showField="CatchAllData" ma:web="6b9ad834-2103-4d1d-8b3f-a02d55b690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2.xml><?xml version="1.0" encoding="utf-8"?>
<ds:datastoreItem xmlns:ds="http://schemas.openxmlformats.org/officeDocument/2006/customXml" ds:itemID="{A688C5AC-FDF8-4E17-8084-76B8DD1E9848}">
  <ds:schemaRefs>
    <ds:schemaRef ds:uri="6b9ad834-2103-4d1d-8b3f-a02d55b69008"/>
    <ds:schemaRef ds:uri="http://schemas.microsoft.com/office/2006/metadata/properties"/>
    <ds:schemaRef ds:uri="http://purl.org/dc/terms/"/>
    <ds:schemaRef ds:uri="http://schemas.microsoft.com/office/infopath/2007/PartnerControl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3a69cafd-9d3b-402d-8a67-c30d57bfd94d"/>
  </ds:schemaRefs>
</ds:datastoreItem>
</file>

<file path=customXml/itemProps3.xml><?xml version="1.0" encoding="utf-8"?>
<ds:datastoreItem xmlns:ds="http://schemas.openxmlformats.org/officeDocument/2006/customXml" ds:itemID="{0B99FC29-1815-4EF3-86BC-0915D3B8A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69cafd-9d3b-402d-8a67-c30d57bfd94d"/>
    <ds:schemaRef ds:uri="6b9ad834-2103-4d1d-8b3f-a02d55b690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60</vt:i4>
      </vt:variant>
    </vt:vector>
  </HeadingPairs>
  <TitlesOfParts>
    <vt:vector size="75" baseType="lpstr">
      <vt:lpstr>Admissibilité demandeur </vt:lpstr>
      <vt:lpstr>Admissibilité projet</vt:lpstr>
      <vt:lpstr>Demandeur</vt:lpstr>
      <vt:lpstr>Sommaire projet</vt:lpstr>
      <vt:lpstr>Montage financier</vt:lpstr>
      <vt:lpstr>Objectif et innovation</vt:lpstr>
      <vt:lpstr>Tendances et DD</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'Sommaire projet'!_Hlk101377456</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'Admissibilité demandeur '!Zone_d_impression</vt:lpstr>
      <vt:lpstr>'Admissibilité projet'!Zone_d_impression</vt:lpstr>
      <vt:lpstr>'Analyse financière'!Zone_d_impression</vt:lpstr>
      <vt:lpstr>'Analyse financière (2)'!Zone_d_impression</vt:lpstr>
      <vt:lpstr>Demandeur!Zone_d_impression</vt:lpstr>
      <vt:lpstr>'Développement durable'!Zone_d_impression</vt:lpstr>
      <vt:lpstr>'Échéancier '!Zone_d_impression</vt:lpstr>
      <vt:lpstr>'Montage financier'!Zone_d_impression</vt:lpstr>
      <vt:lpstr>'Objectif et innovation'!Zone_d_impression</vt:lpstr>
      <vt:lpstr>'Recommandation ATR'!Zone_d_impression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Sophie Claivaz-Loranger</cp:lastModifiedBy>
  <cp:revision/>
  <cp:lastPrinted>2022-08-19T19:51:01Z</cp:lastPrinted>
  <dcterms:created xsi:type="dcterms:W3CDTF">2022-04-28T17:46:00Z</dcterms:created>
  <dcterms:modified xsi:type="dcterms:W3CDTF">2022-12-13T18:13:30Z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0x0101005AD7AF436B1F3E4580E49E35B6F72CA0</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04534f09-4a59-46dd-937d-096bc687bf14</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